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potanco\Dropbox\EDS_2016\Website_files\Glossary\"/>
    </mc:Choice>
  </mc:AlternateContent>
  <bookViews>
    <workbookView xWindow="0" yWindow="0" windowWidth="28800" windowHeight="13635"/>
  </bookViews>
  <sheets>
    <sheet name="Main_source_note_DS16v4July" sheetId="1" r:id="rId1"/>
    <sheet name="Sheet2" sheetId="2" r:id="rId2"/>
    <sheet name="Sheet3" sheetId="3" r:id="rId3"/>
  </sheets>
  <calcPr calcId="152511"/>
</workbook>
</file>

<file path=xl/calcChain.xml><?xml version="1.0" encoding="utf-8"?>
<calcChain xmlns="http://schemas.openxmlformats.org/spreadsheetml/2006/main">
  <c r="G56" i="1" l="1"/>
  <c r="E56" i="1"/>
  <c r="G55" i="1"/>
  <c r="E55" i="1"/>
  <c r="F55" i="1" s="1"/>
  <c r="F56" i="1" l="1"/>
</calcChain>
</file>

<file path=xl/sharedStrings.xml><?xml version="1.0" encoding="utf-8"?>
<sst xmlns="http://schemas.openxmlformats.org/spreadsheetml/2006/main" count="339" uniqueCount="191">
  <si>
    <t>EUROPEAN DEMOGRAPHIC DATA SHEET 2016 - Sources and notes</t>
  </si>
  <si>
    <t>Country</t>
  </si>
  <si>
    <r>
      <t>Population size on January 1</t>
    </r>
    <r>
      <rPr>
        <b/>
        <vertAlign val="superscript"/>
        <sz val="12"/>
        <rFont val="Arial"/>
        <family val="2"/>
      </rPr>
      <t>st</t>
    </r>
    <r>
      <rPr>
        <b/>
        <sz val="12"/>
        <rFont val="Arial"/>
        <family val="2"/>
      </rPr>
      <t xml:space="preserve">, 2015 </t>
    </r>
    <r>
      <rPr>
        <sz val="12"/>
        <rFont val="Arial"/>
        <family val="2"/>
      </rPr>
      <t>(millions)</t>
    </r>
  </si>
  <si>
    <r>
      <t xml:space="preserve">Projected population size, 2050 </t>
    </r>
    <r>
      <rPr>
        <sz val="12"/>
        <rFont val="Arial"/>
        <family val="2"/>
      </rPr>
      <t>(millions)</t>
    </r>
  </si>
  <si>
    <r>
      <t xml:space="preserve">Projected population size (zero migration), 2050 </t>
    </r>
    <r>
      <rPr>
        <sz val="12"/>
        <rFont val="Arial"/>
        <family val="2"/>
      </rPr>
      <t>(millions)</t>
    </r>
  </si>
  <si>
    <r>
      <t xml:space="preserve">Relative population change, 2015-2050 </t>
    </r>
    <r>
      <rPr>
        <sz val="12"/>
        <rFont val="Arial"/>
        <family val="2"/>
      </rPr>
      <t>(%)</t>
    </r>
  </si>
  <si>
    <r>
      <t xml:space="preserve">Relative population change due to migration, 2015-2050 </t>
    </r>
    <r>
      <rPr>
        <sz val="12"/>
        <rFont val="Arial"/>
        <family val="2"/>
      </rPr>
      <t>(%)</t>
    </r>
  </si>
  <si>
    <r>
      <t xml:space="preserve">Relative population change, zero migration scenario, 2015-2050 </t>
    </r>
    <r>
      <rPr>
        <sz val="12"/>
        <rFont val="Arial"/>
        <family val="2"/>
      </rPr>
      <t>(%)</t>
    </r>
  </si>
  <si>
    <r>
      <t xml:space="preserve">Number of deaths, 2014 </t>
    </r>
    <r>
      <rPr>
        <sz val="12"/>
        <rFont val="Arial"/>
        <family val="2"/>
      </rPr>
      <t>(thousands)</t>
    </r>
  </si>
  <si>
    <r>
      <t>Number of live births, 2014</t>
    </r>
    <r>
      <rPr>
        <sz val="12"/>
        <rFont val="Arial"/>
        <family val="2"/>
      </rPr>
      <t xml:space="preserve"> (thousands)</t>
    </r>
  </si>
  <si>
    <r>
      <t xml:space="preserve">Projected number of live births, 2050 </t>
    </r>
    <r>
      <rPr>
        <sz val="12"/>
        <rFont val="Arial"/>
        <family val="2"/>
      </rPr>
      <t>(thousands)</t>
    </r>
  </si>
  <si>
    <t>Total fertility rate, 2014</t>
  </si>
  <si>
    <r>
      <t>Tempo and parity adjusted total fertility, 2012</t>
    </r>
    <r>
      <rPr>
        <b/>
        <vertAlign val="superscript"/>
        <sz val="12"/>
        <rFont val="Arial"/>
        <family val="2"/>
      </rPr>
      <t>a</t>
    </r>
  </si>
  <si>
    <r>
      <t xml:space="preserve">Completed cohort fertility, women born 1974 </t>
    </r>
    <r>
      <rPr>
        <sz val="12"/>
        <rFont val="Arial"/>
        <family val="2"/>
      </rPr>
      <t>(children per woman)</t>
    </r>
  </si>
  <si>
    <r>
      <t xml:space="preserve">Mean age at first birth, 2014 </t>
    </r>
    <r>
      <rPr>
        <sz val="12"/>
        <rFont val="Arial"/>
        <family val="2"/>
      </rPr>
      <t>(years)</t>
    </r>
  </si>
  <si>
    <r>
      <t>Male life expectancy at birth, 2014</t>
    </r>
    <r>
      <rPr>
        <sz val="12"/>
        <rFont val="Arial"/>
        <family val="2"/>
      </rPr>
      <t xml:space="preserve"> (years)</t>
    </r>
  </si>
  <si>
    <r>
      <t>Female life expectancy at birth, 2014</t>
    </r>
    <r>
      <rPr>
        <sz val="12"/>
        <rFont val="Arial"/>
        <family val="2"/>
      </rPr>
      <t xml:space="preserve"> (years)</t>
    </r>
  </si>
  <si>
    <r>
      <t xml:space="preserve">Difference in life expectancy at birth, women-men, 2014 </t>
    </r>
    <r>
      <rPr>
        <sz val="12"/>
        <rFont val="Arial"/>
        <family val="2"/>
      </rPr>
      <t>(years)</t>
    </r>
  </si>
  <si>
    <r>
      <t>Male life expectancy at age 65, 2014</t>
    </r>
    <r>
      <rPr>
        <sz val="12"/>
        <rFont val="Arial"/>
        <family val="2"/>
      </rPr>
      <t xml:space="preserve"> (years)</t>
    </r>
  </si>
  <si>
    <r>
      <t>Female life expectancy at age 65, 2014</t>
    </r>
    <r>
      <rPr>
        <sz val="12"/>
        <rFont val="Arial"/>
        <family val="2"/>
      </rPr>
      <t xml:space="preserve"> (years)</t>
    </r>
  </si>
  <si>
    <r>
      <t xml:space="preserve">Population median age, 2015 </t>
    </r>
    <r>
      <rPr>
        <sz val="12"/>
        <rFont val="Arial"/>
        <family val="2"/>
      </rPr>
      <t>(years)</t>
    </r>
  </si>
  <si>
    <r>
      <t xml:space="preserve">Projected population median age, 2050 </t>
    </r>
    <r>
      <rPr>
        <sz val="12"/>
        <rFont val="Arial"/>
        <family val="2"/>
      </rPr>
      <t>(years)</t>
    </r>
  </si>
  <si>
    <r>
      <t xml:space="preserve">Old-age dependency ratio 65+/20-64, 2015 </t>
    </r>
    <r>
      <rPr>
        <sz val="12"/>
        <rFont val="Arial"/>
        <family val="2"/>
      </rPr>
      <t>(%)</t>
    </r>
  </si>
  <si>
    <r>
      <t xml:space="preserve">Prospective old-age dependency ratio, 2015 </t>
    </r>
    <r>
      <rPr>
        <sz val="12"/>
        <rFont val="Arial"/>
        <family val="2"/>
      </rPr>
      <t>(%)</t>
    </r>
  </si>
  <si>
    <r>
      <t>Projected old-age dependency ratio 65+/20-64, 2050</t>
    </r>
    <r>
      <rPr>
        <sz val="12"/>
        <rFont val="Arial"/>
        <family val="2"/>
      </rPr>
      <t xml:space="preserve"> (%)</t>
    </r>
  </si>
  <si>
    <r>
      <t>Projected prospective old-age dependency ratio</t>
    </r>
    <r>
      <rPr>
        <b/>
        <sz val="12"/>
        <rFont val="Arial"/>
        <family val="2"/>
      </rPr>
      <t xml:space="preserve">, 2050 </t>
    </r>
    <r>
      <rPr>
        <sz val="12"/>
        <rFont val="Arial"/>
        <family val="2"/>
      </rPr>
      <t>(%)</t>
    </r>
  </si>
  <si>
    <r>
      <t xml:space="preserve">Proportion of the population  aged 65+, 2015 </t>
    </r>
    <r>
      <rPr>
        <sz val="12"/>
        <rFont val="Arial"/>
        <family val="2"/>
      </rPr>
      <t>(%)</t>
    </r>
  </si>
  <si>
    <r>
      <t xml:space="preserve">Proportion with a remaining life expectancy of 15 years or less, 2015 </t>
    </r>
    <r>
      <rPr>
        <sz val="12"/>
        <rFont val="Arial"/>
        <family val="2"/>
      </rPr>
      <t>(%)</t>
    </r>
  </si>
  <si>
    <r>
      <t xml:space="preserve">Projected proportion of the population  aged 65+, 2050 </t>
    </r>
    <r>
      <rPr>
        <sz val="12"/>
        <rFont val="Arial"/>
        <family val="2"/>
      </rPr>
      <t>(%)</t>
    </r>
  </si>
  <si>
    <r>
      <t xml:space="preserve">Projected proportion with a remaining life expectancy of 15 years or less, 2050 </t>
    </r>
    <r>
      <rPr>
        <sz val="12"/>
        <rFont val="Arial"/>
        <family val="2"/>
      </rPr>
      <t>(%)</t>
    </r>
  </si>
  <si>
    <r>
      <t xml:space="preserve">Generationally equitable  pension age </t>
    </r>
    <r>
      <rPr>
        <sz val="12"/>
        <rFont val="Arial"/>
        <family val="2"/>
      </rPr>
      <t>(see box)</t>
    </r>
    <r>
      <rPr>
        <b/>
        <sz val="12"/>
        <rFont val="Arial"/>
        <family val="2"/>
      </rPr>
      <t>, 2050</t>
    </r>
  </si>
  <si>
    <r>
      <t>Proportion of population 25-39 born abroad, 2015</t>
    </r>
    <r>
      <rPr>
        <sz val="12"/>
        <rFont val="Arial"/>
        <family val="2"/>
      </rPr>
      <t xml:space="preserve"> (%)</t>
    </r>
  </si>
  <si>
    <r>
      <t>Proportion of live births to foreign-born mothers, 2014</t>
    </r>
    <r>
      <rPr>
        <sz val="12"/>
        <rFont val="Arial"/>
        <family val="2"/>
      </rPr>
      <t xml:space="preserve"> (%)</t>
    </r>
  </si>
  <si>
    <t>Albania</t>
  </si>
  <si>
    <t>1.62*</t>
  </si>
  <si>
    <t>1.1 (2011)</t>
  </si>
  <si>
    <t>-</t>
  </si>
  <si>
    <t>Andorra</t>
  </si>
  <si>
    <t>1.55*</t>
  </si>
  <si>
    <t>79.4 (2013)</t>
  </si>
  <si>
    <t>85.8 (2013)</t>
  </si>
  <si>
    <t>6.4 (2013)</t>
  </si>
  <si>
    <t>18.8 (2013)</t>
  </si>
  <si>
    <t>23.3 (2013)</t>
  </si>
  <si>
    <t>4.5 (2013)</t>
  </si>
  <si>
    <r>
      <t>64.5</t>
    </r>
    <r>
      <rPr>
        <vertAlign val="superscript"/>
        <sz val="12"/>
        <rFont val="Arial"/>
        <family val="2"/>
      </rPr>
      <t>f</t>
    </r>
  </si>
  <si>
    <t>Armenia</t>
  </si>
  <si>
    <t>1.91*</t>
  </si>
  <si>
    <t>4.0 (2011)</t>
  </si>
  <si>
    <t>Austria</t>
  </si>
  <si>
    <t>Azerbaijan</t>
  </si>
  <si>
    <t>1.98 (2013)</t>
  </si>
  <si>
    <t>1.90*(2011)</t>
  </si>
  <si>
    <t>24.1 (2013)</t>
  </si>
  <si>
    <t>14.7 (2013)</t>
  </si>
  <si>
    <t>16.5 (2013)</t>
  </si>
  <si>
    <t>1.8 (2013)</t>
  </si>
  <si>
    <t>Belarus</t>
  </si>
  <si>
    <t>67.3 (2013)</t>
  </si>
  <si>
    <t>78.0 (2013)</t>
  </si>
  <si>
    <t>10.7 (2013)</t>
  </si>
  <si>
    <t>12.6 (2013)</t>
  </si>
  <si>
    <t>17.6 (2013)</t>
  </si>
  <si>
    <t>5.0 (2013)</t>
  </si>
  <si>
    <t>8.4 (2009)</t>
  </si>
  <si>
    <t>Belgium</t>
  </si>
  <si>
    <t>1.84*</t>
  </si>
  <si>
    <t>Bosnia &amp; Herzegovina</t>
  </si>
  <si>
    <t>3.8 (2013)</t>
  </si>
  <si>
    <t>1.51*</t>
  </si>
  <si>
    <t>74.7 (2013)</t>
  </si>
  <si>
    <t>79.7 (2013)</t>
  </si>
  <si>
    <t>16.0 (2013)</t>
  </si>
  <si>
    <t>18.2 (2013)</t>
  </si>
  <si>
    <t>2.2 (2013)</t>
  </si>
  <si>
    <t>Bulgaria</t>
  </si>
  <si>
    <t>1.57*</t>
  </si>
  <si>
    <t>Croatia</t>
  </si>
  <si>
    <t>1.73*</t>
  </si>
  <si>
    <r>
      <t>Cyprus</t>
    </r>
    <r>
      <rPr>
        <vertAlign val="superscript"/>
        <sz val="12"/>
        <rFont val="Arial"/>
        <family val="2"/>
      </rPr>
      <t>c</t>
    </r>
  </si>
  <si>
    <t>Czech Republic</t>
  </si>
  <si>
    <t>Denmark</t>
  </si>
  <si>
    <t>Estonia</t>
  </si>
  <si>
    <t>Finland</t>
  </si>
  <si>
    <r>
      <t>France</t>
    </r>
    <r>
      <rPr>
        <vertAlign val="superscript"/>
        <sz val="12"/>
        <rFont val="Arial"/>
        <family val="2"/>
      </rPr>
      <t>d</t>
    </r>
  </si>
  <si>
    <t>2.17*</t>
  </si>
  <si>
    <t>18.9 (2011-13)</t>
  </si>
  <si>
    <t>22.9 (2011-13)</t>
  </si>
  <si>
    <t>4.0 (2011-13)</t>
  </si>
  <si>
    <t>Georgia</t>
  </si>
  <si>
    <t>2.00*</t>
  </si>
  <si>
    <t>24.6 (2013)</t>
  </si>
  <si>
    <t>1.4 (2014)</t>
  </si>
  <si>
    <t>Germany</t>
  </si>
  <si>
    <t>20.2 (2013)</t>
  </si>
  <si>
    <t>Greece</t>
  </si>
  <si>
    <t>1.67*</t>
  </si>
  <si>
    <t>Hungary</t>
  </si>
  <si>
    <t>Iceland</t>
  </si>
  <si>
    <t>2.23*</t>
  </si>
  <si>
    <t>Ireland</t>
  </si>
  <si>
    <t>2.08*</t>
  </si>
  <si>
    <t>Italy</t>
  </si>
  <si>
    <t>1.54*</t>
  </si>
  <si>
    <t>Kosovo</t>
  </si>
  <si>
    <t>1.8 (2011)</t>
  </si>
  <si>
    <t>1.87*</t>
  </si>
  <si>
    <t>74.1 (2011)</t>
  </si>
  <si>
    <t>79.4 (2011)</t>
  </si>
  <si>
    <t>5.3 (2011)</t>
  </si>
  <si>
    <t>2.7 (2011)</t>
  </si>
  <si>
    <t>Latvia</t>
  </si>
  <si>
    <t>Liechtenstein</t>
  </si>
  <si>
    <t>45.5 (2010)</t>
  </si>
  <si>
    <t>Lithuania</t>
  </si>
  <si>
    <t>Luxembourg</t>
  </si>
  <si>
    <t>1.95*</t>
  </si>
  <si>
    <t>Macedonia, FYR</t>
  </si>
  <si>
    <t>1.70*</t>
  </si>
  <si>
    <r>
      <t>3.6</t>
    </r>
    <r>
      <rPr>
        <vertAlign val="superscript"/>
        <sz val="12"/>
        <rFont val="Arial"/>
        <family val="2"/>
      </rPr>
      <t>f</t>
    </r>
  </si>
  <si>
    <t>Malta</t>
  </si>
  <si>
    <t>1.74*</t>
  </si>
  <si>
    <r>
      <t>Moldova</t>
    </r>
    <r>
      <rPr>
        <vertAlign val="superscript"/>
        <sz val="12"/>
        <rFont val="Arial"/>
        <family val="2"/>
      </rPr>
      <t>e</t>
    </r>
  </si>
  <si>
    <t>Monaco</t>
  </si>
  <si>
    <t>82.1 (2013-15)</t>
  </si>
  <si>
    <t>88.2 (2013-15)</t>
  </si>
  <si>
    <t>6.1 (2013-15)</t>
  </si>
  <si>
    <t>20.9 (2013-15)</t>
  </si>
  <si>
    <t>25.4 (2013-15)</t>
  </si>
  <si>
    <t>4.5 (2013-15)</t>
  </si>
  <si>
    <r>
      <t>74.0</t>
    </r>
    <r>
      <rPr>
        <vertAlign val="superscript"/>
        <sz val="12"/>
        <rFont val="Arial"/>
        <family val="2"/>
      </rPr>
      <t>f</t>
    </r>
  </si>
  <si>
    <t>Montenegro</t>
  </si>
  <si>
    <t>2.07*</t>
  </si>
  <si>
    <t>15.6 (2011)</t>
  </si>
  <si>
    <r>
      <t>11.4</t>
    </r>
    <r>
      <rPr>
        <vertAlign val="superscript"/>
        <sz val="12"/>
        <rFont val="Arial"/>
        <family val="2"/>
      </rPr>
      <t>f</t>
    </r>
  </si>
  <si>
    <t>Netherlands</t>
  </si>
  <si>
    <t>Norway</t>
  </si>
  <si>
    <t>Poland</t>
  </si>
  <si>
    <t>1.44*</t>
  </si>
  <si>
    <t>Portugal</t>
  </si>
  <si>
    <t>Romania</t>
  </si>
  <si>
    <t>1.68*</t>
  </si>
  <si>
    <r>
      <t>Russia</t>
    </r>
    <r>
      <rPr>
        <vertAlign val="superscript"/>
        <sz val="12"/>
        <rFont val="Arial"/>
        <family val="2"/>
      </rPr>
      <t>b</t>
    </r>
  </si>
  <si>
    <t>8.8 (2010)</t>
  </si>
  <si>
    <t>San Marino</t>
  </si>
  <si>
    <t>Serbia</t>
  </si>
  <si>
    <t>1.65*</t>
  </si>
  <si>
    <t>10.6 (2011)</t>
  </si>
  <si>
    <r>
      <t>0.9</t>
    </r>
    <r>
      <rPr>
        <vertAlign val="superscript"/>
        <sz val="12"/>
        <rFont val="Arial"/>
        <family val="2"/>
      </rPr>
      <t>f</t>
    </r>
  </si>
  <si>
    <t>Slovakia</t>
  </si>
  <si>
    <t>Slovenia</t>
  </si>
  <si>
    <t>Spain</t>
  </si>
  <si>
    <t>Sweden</t>
  </si>
  <si>
    <t>Switzerland</t>
  </si>
  <si>
    <r>
      <t>39.0</t>
    </r>
    <r>
      <rPr>
        <vertAlign val="superscript"/>
        <sz val="12"/>
        <rFont val="Arial"/>
        <family val="2"/>
      </rPr>
      <t>f</t>
    </r>
  </si>
  <si>
    <t>Turkey</t>
  </si>
  <si>
    <t>2.44*</t>
  </si>
  <si>
    <t>1.6 (2011)</t>
  </si>
  <si>
    <r>
      <t>Ukraine</t>
    </r>
    <r>
      <rPr>
        <vertAlign val="superscript"/>
        <sz val="12"/>
        <rFont val="Arial"/>
        <family val="2"/>
      </rPr>
      <t>b</t>
    </r>
  </si>
  <si>
    <t>United Kingdom</t>
  </si>
  <si>
    <t>2.01*(2013-14)</t>
  </si>
  <si>
    <t>EU-28</t>
  </si>
  <si>
    <t>United States</t>
  </si>
  <si>
    <t>26.6 (2013)</t>
  </si>
  <si>
    <t>20.0 (2010)</t>
  </si>
  <si>
    <t>Japan</t>
  </si>
  <si>
    <t>2.4 (2014)</t>
  </si>
  <si>
    <r>
      <t>2.2</t>
    </r>
    <r>
      <rPr>
        <vertAlign val="superscript"/>
        <sz val="12"/>
        <rFont val="Arial"/>
        <family val="2"/>
      </rPr>
      <t>f</t>
    </r>
  </si>
  <si>
    <t>Sources</t>
  </si>
  <si>
    <t xml:space="preserve">The tempo and parity adjusted total fertility,  the population median age, the old-age dependency ratio, the prospective old-age dependency ratio, the proportion of the population aged 65+, the proportion with a remaining life expectancy of 15 years or less, the generationally equitable pension age were computed by the Wittgenstein Centre from raw data. </t>
  </si>
  <si>
    <t>Apart from the US and Japan, population projections were calculated by the Wittgenstein Centre. Asterisks indicate different calculation methods applied by the Wittgenstein Centre. Some indicators for the EU-28 are computed as weighted averages.</t>
  </si>
  <si>
    <t>Eurostat online database</t>
  </si>
  <si>
    <t>National Statistical Offices</t>
  </si>
  <si>
    <t>Penina, O., Jdanov, D. A., Grigoriev, P., 2015, "Producing reliable mortality estimates in the context of distorted population statistics: the case of Moldova", MPIDR WP 2015-011</t>
  </si>
  <si>
    <t>http://www.legimonaco.mc: Arrêté ministériel n. 2016-290 du 20/04/2016 relatif à l'actualisation annuelle du chiffre officiel de la population de la Principauté de Monaco</t>
  </si>
  <si>
    <r>
      <rPr>
        <sz val="12"/>
        <rFont val="Arial"/>
        <family val="2"/>
      </rPr>
      <t>U.S. Census Bureau</t>
    </r>
    <r>
      <rPr>
        <sz val="12"/>
        <color rgb="FFFF0000"/>
        <rFont val="Arial"/>
        <family val="2"/>
      </rPr>
      <t>;</t>
    </r>
    <r>
      <rPr>
        <sz val="12"/>
        <rFont val="Arial"/>
        <family val="2"/>
      </rPr>
      <t xml:space="preserve"> U.S. Department of Health and Human Services (NCHS)</t>
    </r>
  </si>
  <si>
    <t>United Nations, Department of Economic and Social Affairs, Population Division (2015). World Population Prospects: The 2015 Revision, DVD Edition., data on 1st July</t>
  </si>
  <si>
    <t>Japanese Statistics Bureau (Ministry of Internal Affairs and Communications); National Institute of Population and Social Security Research</t>
  </si>
  <si>
    <t>Human Fertility Database (HFD)</t>
  </si>
  <si>
    <t>Human Fertility Collection (HFC)</t>
  </si>
  <si>
    <t>OTHER COUNTRY-SPECIFIC SOURCES: Albania: estimation based on Census 2011; Austria: Geburtenbarometer; Kosovo: estimation based on Census 2011; Russia: Russian Fertility and Mortality Database; Slovakia: based on data from Infostat Slovakia; Turkey: estimation based on Census 2011</t>
  </si>
  <si>
    <t>WHO</t>
  </si>
  <si>
    <t>UNSD Demographic statistics, data for census for the respective year</t>
  </si>
  <si>
    <t xml:space="preserve">Notes: </t>
  </si>
  <si>
    <r>
      <t>a</t>
    </r>
    <r>
      <rPr>
        <sz val="12"/>
        <rFont val="Arial"/>
        <family val="2"/>
      </rPr>
      <t xml:space="preserve"> The tempo- and parity-adjusted TFR (TFRp*) is estimated using enhanced Bongaarts-Feeney formula elaborated in Bongaarts and Sobotka (2012). The computations are based on the HFD data for 2012 and indicated by blue colour. For other countries, where sufficiently detailed data were not available, the tempo-adjusted TFR (TFR*) is estimated using the initial Bongaarts-Feeney (1998) formula and represents an average for years 2011–2013 (exceptions are stated explicitly). Countries where the adjusted TFR is estimated using simplified methodology are indicated with asterisk.</t>
    </r>
  </si>
  <si>
    <r>
      <t>c</t>
    </r>
    <r>
      <rPr>
        <sz val="12"/>
        <rFont val="Arial"/>
        <family val="2"/>
      </rPr>
      <t xml:space="preserve"> Numbers for Cyprus include government controlled areas only.</t>
    </r>
  </si>
  <si>
    <r>
      <t>d</t>
    </r>
    <r>
      <rPr>
        <sz val="12"/>
        <rFont val="Arial"/>
        <family val="2"/>
      </rPr>
      <t xml:space="preserve"> Numbers for France do not include French overseas departments.</t>
    </r>
  </si>
  <si>
    <r>
      <t>e</t>
    </r>
    <r>
      <rPr>
        <sz val="12"/>
        <rFont val="Arial"/>
        <family val="2"/>
      </rPr>
      <t xml:space="preserve"> Numbers for Moldova exclude Transnistria.</t>
    </r>
  </si>
  <si>
    <r>
      <t>f</t>
    </r>
    <r>
      <rPr>
        <sz val="12"/>
        <rFont val="Arial"/>
        <family val="2"/>
      </rPr>
      <t xml:space="preserve"> Births by citizenship or nationality.</t>
    </r>
  </si>
  <si>
    <r>
      <t xml:space="preserve">Difference in life expectancy at age 65, women-men, 2014 </t>
    </r>
    <r>
      <rPr>
        <sz val="12"/>
        <rFont val="Arial"/>
        <family val="2"/>
      </rPr>
      <t>(years)</t>
    </r>
  </si>
  <si>
    <r>
      <t>b</t>
    </r>
    <r>
      <rPr>
        <sz val="12"/>
        <rFont val="Arial"/>
        <family val="2"/>
      </rPr>
      <t xml:space="preserve"> Numbers for Russia include the population of Crimea, while numbers for Ukraine exclude Crimea and the regions out of government control.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</si>
</sst>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General_)"/>
  </numFmts>
  <fonts count="14" x14ac:knownFonts="1">
    <font>
      <sz val="11"/>
      <color theme="1"/>
      <name val="Calibri"/>
      <family val="2"/>
      <scheme val="minor"/>
    </font>
    <font>
      <sz val="11"/>
      <color theme="1"/>
      <name val="Calibri"/>
      <family val="2"/>
      <scheme val="minor"/>
    </font>
    <font>
      <b/>
      <sz val="14"/>
      <name val="Arial"/>
      <family val="2"/>
    </font>
    <font>
      <sz val="12"/>
      <name val="Arial"/>
      <family val="2"/>
    </font>
    <font>
      <b/>
      <sz val="12"/>
      <name val="Arial"/>
      <family val="2"/>
    </font>
    <font>
      <b/>
      <vertAlign val="superscript"/>
      <sz val="12"/>
      <name val="Arial"/>
      <family val="2"/>
    </font>
    <font>
      <sz val="11"/>
      <name val="Arial"/>
      <family val="2"/>
    </font>
    <font>
      <sz val="12"/>
      <color theme="1"/>
      <name val="Arial"/>
      <family val="2"/>
    </font>
    <font>
      <vertAlign val="superscript"/>
      <sz val="12"/>
      <name val="Arial"/>
      <family val="2"/>
    </font>
    <font>
      <i/>
      <sz val="12"/>
      <name val="Arial"/>
      <family val="2"/>
    </font>
    <font>
      <sz val="10"/>
      <name val="Courier"/>
      <family val="3"/>
    </font>
    <font>
      <u/>
      <sz val="11"/>
      <color theme="10"/>
      <name val="Calibri"/>
      <family val="2"/>
      <scheme val="minor"/>
    </font>
    <font>
      <sz val="10"/>
      <name val="Arial"/>
      <family val="2"/>
    </font>
    <font>
      <sz val="12"/>
      <color rgb="FFFF0000"/>
      <name val="Arial"/>
      <family val="2"/>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7AB94B"/>
        <bgColor indexed="64"/>
      </patternFill>
    </fill>
    <fill>
      <patternFill patternType="solid">
        <fgColor theme="3" tint="0.39997558519241921"/>
        <bgColor indexed="64"/>
      </patternFill>
    </fill>
    <fill>
      <patternFill patternType="solid">
        <fgColor rgb="FF00B050"/>
        <bgColor indexed="64"/>
      </patternFill>
    </fill>
    <fill>
      <patternFill patternType="solid">
        <fgColor rgb="FF0070C0"/>
        <bgColor indexed="64"/>
      </patternFill>
    </fill>
    <fill>
      <patternFill patternType="solid">
        <fgColor rgb="FF92D050"/>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bgColor indexed="64"/>
      </patternFill>
    </fill>
  </fills>
  <borders count="1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0" fontId="1" fillId="0" borderId="0"/>
    <xf numFmtId="165" fontId="10" fillId="0" borderId="0"/>
    <xf numFmtId="0" fontId="11" fillId="0" borderId="0" applyNumberFormat="0" applyFill="0" applyBorder="0" applyAlignment="0" applyProtection="0"/>
  </cellStyleXfs>
  <cellXfs count="117">
    <xf numFmtId="0" fontId="0" fillId="0" borderId="0" xfId="0"/>
    <xf numFmtId="0" fontId="2" fillId="0" borderId="0" xfId="0" applyFont="1" applyFill="1" applyBorder="1"/>
    <xf numFmtId="0" fontId="3" fillId="0" borderId="1" xfId="0" applyFont="1" applyFill="1" applyBorder="1"/>
    <xf numFmtId="0" fontId="3" fillId="0" borderId="0" xfId="0" applyFont="1"/>
    <xf numFmtId="0" fontId="4" fillId="0" borderId="0" xfId="0" applyFont="1" applyFill="1" applyAlignment="1">
      <alignment wrapText="1"/>
    </xf>
    <xf numFmtId="0" fontId="4" fillId="0" borderId="0" xfId="0" applyFont="1" applyFill="1"/>
    <xf numFmtId="0" fontId="3" fillId="0" borderId="0" xfId="0" applyFont="1" applyFill="1"/>
    <xf numFmtId="0" fontId="3" fillId="0" borderId="1" xfId="0" applyFont="1" applyFill="1" applyBorder="1" applyAlignment="1">
      <alignment vertical="center"/>
    </xf>
    <xf numFmtId="164" fontId="3" fillId="0" borderId="3" xfId="0" applyNumberFormat="1" applyFont="1" applyFill="1" applyBorder="1" applyAlignment="1">
      <alignment horizontal="center" vertical="center"/>
    </xf>
    <xf numFmtId="164" fontId="3" fillId="2" borderId="3" xfId="0" applyNumberFormat="1" applyFont="1" applyFill="1" applyBorder="1" applyAlignment="1">
      <alignment horizontal="center"/>
    </xf>
    <xf numFmtId="1" fontId="3" fillId="0" borderId="3" xfId="0" applyNumberFormat="1" applyFont="1" applyFill="1" applyBorder="1" applyAlignment="1">
      <alignment horizontal="center"/>
    </xf>
    <xf numFmtId="2" fontId="3" fillId="2" borderId="3" xfId="0" applyNumberFormat="1" applyFont="1" applyFill="1" applyBorder="1" applyAlignment="1">
      <alignment horizontal="center"/>
    </xf>
    <xf numFmtId="2" fontId="3" fillId="2" borderId="3" xfId="1" applyNumberFormat="1" applyFont="1" applyFill="1" applyBorder="1" applyAlignment="1">
      <alignment horizontal="center"/>
    </xf>
    <xf numFmtId="0" fontId="3" fillId="3" borderId="3" xfId="0" applyFont="1" applyFill="1" applyBorder="1" applyAlignment="1">
      <alignment horizontal="center"/>
    </xf>
    <xf numFmtId="164" fontId="3" fillId="0" borderId="3" xfId="0" applyNumberFormat="1" applyFont="1" applyFill="1" applyBorder="1" applyAlignment="1">
      <alignment horizontal="center"/>
    </xf>
    <xf numFmtId="0" fontId="3" fillId="0" borderId="3" xfId="0" applyFont="1" applyFill="1" applyBorder="1" applyAlignment="1">
      <alignment horizontal="center"/>
    </xf>
    <xf numFmtId="164" fontId="7" fillId="4" borderId="3" xfId="0" applyNumberFormat="1" applyFont="1" applyFill="1" applyBorder="1" applyAlignment="1">
      <alignment horizontal="center"/>
    </xf>
    <xf numFmtId="0" fontId="3" fillId="0" borderId="3" xfId="0" applyFont="1" applyBorder="1" applyAlignment="1">
      <alignment horizontal="center"/>
    </xf>
    <xf numFmtId="164" fontId="3" fillId="2" borderId="3" xfId="0" applyNumberFormat="1" applyFont="1" applyFill="1" applyBorder="1" applyAlignment="1">
      <alignment horizontal="center" vertical="center"/>
    </xf>
    <xf numFmtId="164" fontId="3" fillId="0" borderId="3" xfId="0" applyNumberFormat="1" applyFont="1" applyBorder="1" applyAlignment="1">
      <alignment horizontal="center"/>
    </xf>
    <xf numFmtId="0" fontId="3" fillId="5" borderId="3" xfId="0" applyFont="1" applyFill="1" applyBorder="1" applyAlignment="1">
      <alignment horizontal="center"/>
    </xf>
    <xf numFmtId="0" fontId="3" fillId="0" borderId="7" xfId="0" applyFont="1" applyFill="1" applyBorder="1" applyAlignment="1">
      <alignment vertical="center"/>
    </xf>
    <xf numFmtId="2" fontId="3" fillId="6" borderId="3" xfId="1" applyNumberFormat="1" applyFont="1" applyFill="1" applyBorder="1" applyAlignment="1">
      <alignment horizontal="center"/>
    </xf>
    <xf numFmtId="2" fontId="3" fillId="0" borderId="3" xfId="0" applyNumberFormat="1" applyFont="1" applyFill="1" applyBorder="1" applyAlignment="1">
      <alignment horizontal="center"/>
    </xf>
    <xf numFmtId="2" fontId="3" fillId="3" borderId="3" xfId="1" applyNumberFormat="1" applyFont="1" applyFill="1" applyBorder="1" applyAlignment="1">
      <alignment horizontal="center"/>
    </xf>
    <xf numFmtId="2" fontId="7" fillId="3" borderId="3" xfId="2" applyNumberFormat="1" applyFont="1" applyFill="1" applyBorder="1" applyAlignment="1">
      <alignment horizontal="center"/>
    </xf>
    <xf numFmtId="164" fontId="7" fillId="0" borderId="3" xfId="0" applyNumberFormat="1" applyFont="1" applyBorder="1" applyAlignment="1">
      <alignment horizontal="center"/>
    </xf>
    <xf numFmtId="2" fontId="3" fillId="0" borderId="3" xfId="1" applyNumberFormat="1" applyFont="1" applyFill="1" applyBorder="1" applyAlignment="1">
      <alignment horizontal="center"/>
    </xf>
    <xf numFmtId="2" fontId="3" fillId="6" borderId="3" xfId="0" applyNumberFormat="1" applyFont="1" applyFill="1" applyBorder="1" applyAlignment="1">
      <alignment horizontal="center"/>
    </xf>
    <xf numFmtId="164" fontId="3" fillId="6" borderId="3" xfId="0" applyNumberFormat="1" applyFont="1" applyFill="1" applyBorder="1" applyAlignment="1">
      <alignment horizontal="center"/>
    </xf>
    <xf numFmtId="2" fontId="3" fillId="7" borderId="3" xfId="1" applyNumberFormat="1" applyFont="1" applyFill="1" applyBorder="1" applyAlignment="1">
      <alignment horizontal="center"/>
    </xf>
    <xf numFmtId="2" fontId="7" fillId="7" borderId="3" xfId="2" applyNumberFormat="1" applyFont="1" applyFill="1" applyBorder="1" applyAlignment="1">
      <alignment horizontal="center"/>
    </xf>
    <xf numFmtId="164" fontId="7" fillId="7" borderId="3" xfId="2" applyNumberFormat="1" applyFont="1" applyFill="1" applyBorder="1" applyAlignment="1">
      <alignment horizontal="center"/>
    </xf>
    <xf numFmtId="164" fontId="3" fillId="5" borderId="3" xfId="0" applyNumberFormat="1" applyFont="1" applyFill="1" applyBorder="1" applyAlignment="1">
      <alignment horizontal="center" vertical="center"/>
    </xf>
    <xf numFmtId="0" fontId="9" fillId="0" borderId="3" xfId="0" applyFont="1" applyFill="1" applyBorder="1" applyAlignment="1">
      <alignment horizontal="center"/>
    </xf>
    <xf numFmtId="164" fontId="7" fillId="2" borderId="3" xfId="0" applyNumberFormat="1" applyFont="1" applyFill="1" applyBorder="1" applyAlignment="1">
      <alignment horizontal="center"/>
    </xf>
    <xf numFmtId="2" fontId="3" fillId="8" borderId="3" xfId="1" applyNumberFormat="1" applyFont="1" applyFill="1" applyBorder="1" applyAlignment="1">
      <alignment horizontal="center"/>
    </xf>
    <xf numFmtId="2" fontId="3" fillId="0" borderId="3" xfId="1" applyNumberFormat="1" applyFont="1" applyBorder="1" applyAlignment="1">
      <alignment horizontal="center"/>
    </xf>
    <xf numFmtId="164" fontId="3" fillId="3" borderId="3" xfId="0" applyNumberFormat="1" applyFont="1" applyFill="1" applyBorder="1" applyAlignment="1">
      <alignment horizontal="center"/>
    </xf>
    <xf numFmtId="0" fontId="3" fillId="2" borderId="3" xfId="0" applyFont="1" applyFill="1" applyBorder="1" applyAlignment="1">
      <alignment horizontal="center"/>
    </xf>
    <xf numFmtId="2" fontId="3" fillId="0" borderId="3" xfId="0" applyNumberFormat="1" applyFont="1" applyFill="1" applyBorder="1" applyAlignment="1">
      <alignment horizontal="center" vertical="center"/>
    </xf>
    <xf numFmtId="164" fontId="3" fillId="9" borderId="3" xfId="0" applyNumberFormat="1" applyFont="1" applyFill="1" applyBorder="1" applyAlignment="1">
      <alignment horizontal="center" vertical="center"/>
    </xf>
    <xf numFmtId="164" fontId="3" fillId="9" borderId="3" xfId="0" applyNumberFormat="1" applyFont="1" applyFill="1" applyBorder="1" applyAlignment="1">
      <alignment horizontal="center"/>
    </xf>
    <xf numFmtId="2" fontId="3" fillId="10" borderId="3" xfId="0" applyNumberFormat="1" applyFont="1" applyFill="1" applyBorder="1" applyAlignment="1">
      <alignment horizontal="center" vertical="center"/>
    </xf>
    <xf numFmtId="2" fontId="3" fillId="3" borderId="3" xfId="0" applyNumberFormat="1" applyFont="1" applyFill="1" applyBorder="1" applyAlignment="1">
      <alignment horizontal="center"/>
    </xf>
    <xf numFmtId="2" fontId="3" fillId="2" borderId="3" xfId="0" applyNumberFormat="1" applyFont="1" applyFill="1" applyBorder="1" applyAlignment="1">
      <alignment horizontal="center" vertical="center"/>
    </xf>
    <xf numFmtId="0" fontId="3" fillId="0" borderId="8" xfId="0" applyFont="1" applyFill="1" applyBorder="1" applyAlignment="1">
      <alignment vertical="center"/>
    </xf>
    <xf numFmtId="164" fontId="3" fillId="0" borderId="4" xfId="0" applyNumberFormat="1" applyFont="1" applyFill="1" applyBorder="1" applyAlignment="1">
      <alignment horizontal="center"/>
    </xf>
    <xf numFmtId="164" fontId="4" fillId="0" borderId="3" xfId="0" applyNumberFormat="1" applyFont="1" applyFill="1" applyBorder="1" applyAlignment="1">
      <alignment horizontal="center"/>
    </xf>
    <xf numFmtId="1" fontId="4" fillId="0" borderId="3" xfId="0" applyNumberFormat="1" applyFont="1" applyFill="1" applyBorder="1" applyAlignment="1">
      <alignment horizontal="center"/>
    </xf>
    <xf numFmtId="2" fontId="4" fillId="0" borderId="3" xfId="0" applyNumberFormat="1" applyFont="1" applyFill="1" applyBorder="1" applyAlignment="1">
      <alignment horizontal="center"/>
    </xf>
    <xf numFmtId="0" fontId="4" fillId="0" borderId="7" xfId="0" applyFont="1" applyFill="1" applyBorder="1" applyAlignment="1">
      <alignment vertical="center"/>
    </xf>
    <xf numFmtId="0" fontId="4" fillId="0" borderId="0" xfId="0" applyFont="1" applyFill="1" applyBorder="1" applyAlignment="1">
      <alignment vertical="center"/>
    </xf>
    <xf numFmtId="1" fontId="3" fillId="0" borderId="3" xfId="0" applyNumberFormat="1" applyFont="1" applyFill="1" applyBorder="1"/>
    <xf numFmtId="2" fontId="3" fillId="0" borderId="3" xfId="0" applyNumberFormat="1" applyFont="1" applyFill="1" applyBorder="1"/>
    <xf numFmtId="0" fontId="3" fillId="0" borderId="3" xfId="0" applyFont="1" applyFill="1" applyBorder="1"/>
    <xf numFmtId="0" fontId="3" fillId="0" borderId="0" xfId="0" applyFont="1" applyFill="1" applyAlignment="1">
      <alignment horizontal="center"/>
    </xf>
    <xf numFmtId="164" fontId="3" fillId="0" borderId="0" xfId="0" applyNumberFormat="1" applyFont="1" applyFill="1" applyAlignment="1">
      <alignment horizontal="center"/>
    </xf>
    <xf numFmtId="164" fontId="3" fillId="0" borderId="0" xfId="0" applyNumberFormat="1" applyFont="1" applyFill="1"/>
    <xf numFmtId="164" fontId="3" fillId="0" borderId="2" xfId="0" applyNumberFormat="1" applyFont="1" applyFill="1" applyBorder="1"/>
    <xf numFmtId="165" fontId="3" fillId="0" borderId="7" xfId="3" applyNumberFormat="1" applyFont="1" applyFill="1" applyBorder="1" applyAlignment="1" applyProtection="1">
      <alignment horizontal="left"/>
    </xf>
    <xf numFmtId="164" fontId="3" fillId="11" borderId="3" xfId="0" applyNumberFormat="1" applyFont="1" applyFill="1" applyBorder="1" applyAlignment="1">
      <alignment horizontal="center"/>
    </xf>
    <xf numFmtId="164" fontId="3" fillId="12" borderId="3" xfId="3" applyNumberFormat="1" applyFont="1" applyFill="1" applyBorder="1" applyAlignment="1" applyProtection="1">
      <alignment horizontal="center"/>
    </xf>
    <xf numFmtId="164" fontId="3" fillId="12" borderId="9" xfId="0" applyNumberFormat="1" applyFont="1" applyFill="1" applyBorder="1" applyAlignment="1">
      <alignment horizontal="center"/>
    </xf>
    <xf numFmtId="1" fontId="3" fillId="12" borderId="3" xfId="0" applyNumberFormat="1" applyFont="1" applyFill="1" applyBorder="1" applyAlignment="1">
      <alignment horizontal="center"/>
    </xf>
    <xf numFmtId="2" fontId="3" fillId="2" borderId="9" xfId="0" applyNumberFormat="1" applyFont="1" applyFill="1" applyBorder="1" applyAlignment="1">
      <alignment horizontal="center"/>
    </xf>
    <xf numFmtId="0" fontId="3" fillId="11" borderId="3" xfId="0" applyFont="1" applyFill="1" applyBorder="1" applyAlignment="1">
      <alignment horizontal="center"/>
    </xf>
    <xf numFmtId="164" fontId="3" fillId="0" borderId="9" xfId="0" applyNumberFormat="1" applyFont="1" applyFill="1" applyBorder="1" applyAlignment="1">
      <alignment horizontal="center"/>
    </xf>
    <xf numFmtId="164" fontId="3" fillId="12" borderId="3" xfId="0" applyNumberFormat="1" applyFont="1" applyFill="1" applyBorder="1" applyAlignment="1">
      <alignment horizontal="center"/>
    </xf>
    <xf numFmtId="164" fontId="7" fillId="11" borderId="3" xfId="0" applyNumberFormat="1" applyFont="1" applyFill="1" applyBorder="1" applyAlignment="1">
      <alignment horizontal="center"/>
    </xf>
    <xf numFmtId="0" fontId="3" fillId="0" borderId="0" xfId="0" applyFont="1" applyAlignment="1"/>
    <xf numFmtId="165" fontId="3" fillId="0" borderId="7" xfId="3" applyFont="1" applyFill="1" applyBorder="1" applyAlignment="1" applyProtection="1">
      <alignment vertical="center"/>
    </xf>
    <xf numFmtId="164" fontId="3" fillId="13" borderId="3" xfId="3" applyNumberFormat="1" applyFont="1" applyFill="1" applyBorder="1" applyAlignment="1" applyProtection="1">
      <alignment horizontal="center" vertical="center"/>
    </xf>
    <xf numFmtId="164" fontId="3" fillId="13" borderId="3" xfId="0" applyNumberFormat="1" applyFont="1" applyFill="1" applyBorder="1" applyAlignment="1">
      <alignment horizontal="center"/>
    </xf>
    <xf numFmtId="164" fontId="3" fillId="12" borderId="3" xfId="3" applyNumberFormat="1" applyFont="1" applyFill="1" applyBorder="1" applyAlignment="1" applyProtection="1">
      <alignment horizontal="center" vertical="center"/>
    </xf>
    <xf numFmtId="165" fontId="3" fillId="0" borderId="0" xfId="3" applyFont="1" applyFill="1" applyBorder="1" applyAlignment="1" applyProtection="1">
      <alignment vertical="center"/>
    </xf>
    <xf numFmtId="164" fontId="3" fillId="0" borderId="0" xfId="3" applyNumberFormat="1" applyFont="1" applyFill="1" applyBorder="1" applyAlignment="1" applyProtection="1">
      <alignment horizontal="center" vertical="center"/>
    </xf>
    <xf numFmtId="164"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5" fontId="4" fillId="0" borderId="0" xfId="3" applyFont="1" applyFill="1" applyBorder="1" applyAlignment="1" applyProtection="1">
      <alignment vertical="center"/>
    </xf>
    <xf numFmtId="0" fontId="9" fillId="0" borderId="0" xfId="0" applyFont="1" applyFill="1"/>
    <xf numFmtId="0" fontId="3" fillId="0" borderId="0" xfId="0" applyFont="1" applyFill="1" applyAlignment="1"/>
    <xf numFmtId="0" fontId="11" fillId="0" borderId="0" xfId="4" applyFill="1" applyAlignment="1" applyProtection="1"/>
    <xf numFmtId="0" fontId="9" fillId="0" borderId="0" xfId="0" applyFont="1" applyFill="1" applyAlignment="1"/>
    <xf numFmtId="0" fontId="3" fillId="2" borderId="0" xfId="0" applyFont="1" applyFill="1" applyBorder="1" applyAlignment="1"/>
    <xf numFmtId="0" fontId="12" fillId="2" borderId="0" xfId="0" applyFont="1" applyFill="1" applyBorder="1" applyAlignment="1"/>
    <xf numFmtId="0" fontId="9" fillId="2" borderId="0" xfId="0" applyFont="1" applyFill="1" applyBorder="1" applyAlignment="1"/>
    <xf numFmtId="0" fontId="3" fillId="2" borderId="0" xfId="0" applyFont="1" applyFill="1"/>
    <xf numFmtId="0" fontId="3" fillId="2" borderId="0" xfId="0" applyFont="1" applyFill="1" applyAlignment="1"/>
    <xf numFmtId="0" fontId="9" fillId="2" borderId="0" xfId="0" applyFont="1" applyFill="1"/>
    <xf numFmtId="165" fontId="3" fillId="2" borderId="0" xfId="3" applyFont="1" applyFill="1" applyBorder="1" applyAlignment="1" applyProtection="1">
      <alignment vertical="center"/>
    </xf>
    <xf numFmtId="0" fontId="0" fillId="2" borderId="0" xfId="0" applyFill="1"/>
    <xf numFmtId="0" fontId="7" fillId="9" borderId="0" xfId="0" applyFont="1" applyFill="1"/>
    <xf numFmtId="0" fontId="7" fillId="10" borderId="0" xfId="0" applyFont="1" applyFill="1"/>
    <xf numFmtId="164" fontId="13" fillId="11" borderId="0" xfId="0" applyNumberFormat="1" applyFont="1" applyFill="1" applyBorder="1" applyAlignment="1">
      <alignment horizontal="left"/>
    </xf>
    <xf numFmtId="165" fontId="3" fillId="12" borderId="0" xfId="3" applyFont="1" applyFill="1" applyBorder="1" applyAlignment="1" applyProtection="1">
      <alignment vertical="center"/>
    </xf>
    <xf numFmtId="164" fontId="3" fillId="13" borderId="0" xfId="0" applyNumberFormat="1" applyFont="1" applyFill="1" applyBorder="1" applyAlignment="1">
      <alignment horizontal="left"/>
    </xf>
    <xf numFmtId="49" fontId="3" fillId="14" borderId="0" xfId="0" applyNumberFormat="1" applyFont="1" applyFill="1" applyBorder="1" applyAlignment="1"/>
    <xf numFmtId="0" fontId="3" fillId="6" borderId="0" xfId="0" applyFont="1" applyFill="1" applyBorder="1" applyAlignment="1"/>
    <xf numFmtId="0" fontId="3" fillId="3" borderId="0" xfId="0" applyFont="1" applyFill="1" applyBorder="1"/>
    <xf numFmtId="0" fontId="3" fillId="5" borderId="0" xfId="0" applyFont="1" applyFill="1" applyAlignment="1"/>
    <xf numFmtId="0" fontId="7" fillId="4" borderId="0" xfId="0" applyFont="1" applyFill="1"/>
    <xf numFmtId="164" fontId="3" fillId="0" borderId="0" xfId="0" applyNumberFormat="1" applyFont="1" applyFill="1" applyBorder="1" applyAlignment="1">
      <alignment horizontal="left"/>
    </xf>
    <xf numFmtId="0" fontId="8" fillId="0" borderId="0" xfId="0" applyFont="1" applyAlignment="1"/>
    <xf numFmtId="0" fontId="8" fillId="0" borderId="0" xfId="0" applyFont="1" applyFill="1" applyAlignment="1"/>
    <xf numFmtId="0" fontId="3" fillId="0" borderId="0" xfId="0" applyFont="1" applyFill="1" applyBorder="1"/>
    <xf numFmtId="2" fontId="7" fillId="0" borderId="0" xfId="2" applyNumberFormat="1" applyFont="1" applyFill="1" applyBorder="1" applyAlignment="1">
      <alignment horizontal="left"/>
    </xf>
    <xf numFmtId="2" fontId="7" fillId="0" borderId="0" xfId="2" applyNumberFormat="1" applyFont="1" applyFill="1" applyBorder="1" applyAlignment="1">
      <alignment horizontal="center"/>
    </xf>
    <xf numFmtId="0" fontId="4" fillId="0" borderId="0" xfId="0" applyFont="1" applyFill="1" applyBorder="1"/>
    <xf numFmtId="0" fontId="4" fillId="0" borderId="3" xfId="0"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3" xfId="0" applyFont="1" applyFill="1" applyBorder="1" applyAlignment="1">
      <alignment wrapText="1"/>
    </xf>
    <xf numFmtId="0" fontId="4" fillId="0" borderId="4" xfId="0" applyFont="1" applyFill="1" applyBorder="1" applyAlignment="1">
      <alignment horizontal="left" wrapText="1"/>
    </xf>
    <xf numFmtId="0" fontId="4" fillId="0" borderId="6" xfId="0" applyFont="1" applyFill="1" applyBorder="1" applyAlignment="1">
      <alignment horizontal="left" wrapText="1"/>
    </xf>
    <xf numFmtId="0" fontId="8" fillId="0" borderId="0" xfId="0" applyFont="1" applyAlignment="1">
      <alignment horizontal="left" wrapText="1"/>
    </xf>
  </cellXfs>
  <cellStyles count="5">
    <cellStyle name="Hyperlink" xfId="4" builtinId="8"/>
    <cellStyle name="Normal" xfId="0" builtinId="0"/>
    <cellStyle name="Normal 2" xfId="1"/>
    <cellStyle name="Normal 8" xfId="2"/>
    <cellStyle name="Standard_Tabelle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1"/>
  <sheetViews>
    <sheetView tabSelected="1" zoomScale="50" zoomScaleNormal="50" workbookViewId="0">
      <selection activeCell="I77" sqref="I77"/>
    </sheetView>
  </sheetViews>
  <sheetFormatPr defaultRowHeight="15" x14ac:dyDescent="0.2"/>
  <cols>
    <col min="1" max="1" width="24.85546875" style="6" customWidth="1"/>
    <col min="2" max="9" width="17" style="6" customWidth="1"/>
    <col min="10" max="13" width="17" style="3" customWidth="1"/>
    <col min="14" max="14" width="18.28515625" style="3" customWidth="1"/>
    <col min="15" max="15" width="18.85546875" style="3" customWidth="1"/>
    <col min="16" max="16" width="18.7109375" style="3" customWidth="1"/>
    <col min="17" max="17" width="17" style="3" customWidth="1"/>
    <col min="18" max="18" width="18.42578125" style="3" customWidth="1"/>
    <col min="19" max="33" width="17" style="3" customWidth="1"/>
    <col min="34" max="255" width="9.140625" style="3"/>
    <col min="256" max="256" width="24.85546875" style="3" customWidth="1"/>
    <col min="257" max="281" width="17" style="3" customWidth="1"/>
    <col min="282" max="283" width="8.85546875" style="3" customWidth="1"/>
    <col min="284" max="511" width="9.140625" style="3"/>
    <col min="512" max="512" width="24.85546875" style="3" customWidth="1"/>
    <col min="513" max="537" width="17" style="3" customWidth="1"/>
    <col min="538" max="539" width="8.85546875" style="3" customWidth="1"/>
    <col min="540" max="767" width="9.140625" style="3"/>
    <col min="768" max="768" width="24.85546875" style="3" customWidth="1"/>
    <col min="769" max="793" width="17" style="3" customWidth="1"/>
    <col min="794" max="795" width="8.85546875" style="3" customWidth="1"/>
    <col min="796" max="1023" width="9.140625" style="3"/>
    <col min="1024" max="1024" width="24.85546875" style="3" customWidth="1"/>
    <col min="1025" max="1049" width="17" style="3" customWidth="1"/>
    <col min="1050" max="1051" width="8.85546875" style="3" customWidth="1"/>
    <col min="1052" max="1279" width="9.140625" style="3"/>
    <col min="1280" max="1280" width="24.85546875" style="3" customWidth="1"/>
    <col min="1281" max="1305" width="17" style="3" customWidth="1"/>
    <col min="1306" max="1307" width="8.85546875" style="3" customWidth="1"/>
    <col min="1308" max="1535" width="9.140625" style="3"/>
    <col min="1536" max="1536" width="24.85546875" style="3" customWidth="1"/>
    <col min="1537" max="1561" width="17" style="3" customWidth="1"/>
    <col min="1562" max="1563" width="8.85546875" style="3" customWidth="1"/>
    <col min="1564" max="1791" width="9.140625" style="3"/>
    <col min="1792" max="1792" width="24.85546875" style="3" customWidth="1"/>
    <col min="1793" max="1817" width="17" style="3" customWidth="1"/>
    <col min="1818" max="1819" width="8.85546875" style="3" customWidth="1"/>
    <col min="1820" max="2047" width="9.140625" style="3"/>
    <col min="2048" max="2048" width="24.85546875" style="3" customWidth="1"/>
    <col min="2049" max="2073" width="17" style="3" customWidth="1"/>
    <col min="2074" max="2075" width="8.85546875" style="3" customWidth="1"/>
    <col min="2076" max="2303" width="9.140625" style="3"/>
    <col min="2304" max="2304" width="24.85546875" style="3" customWidth="1"/>
    <col min="2305" max="2329" width="17" style="3" customWidth="1"/>
    <col min="2330" max="2331" width="8.85546875" style="3" customWidth="1"/>
    <col min="2332" max="2559" width="9.140625" style="3"/>
    <col min="2560" max="2560" width="24.85546875" style="3" customWidth="1"/>
    <col min="2561" max="2585" width="17" style="3" customWidth="1"/>
    <col min="2586" max="2587" width="8.85546875" style="3" customWidth="1"/>
    <col min="2588" max="2815" width="9.140625" style="3"/>
    <col min="2816" max="2816" width="24.85546875" style="3" customWidth="1"/>
    <col min="2817" max="2841" width="17" style="3" customWidth="1"/>
    <col min="2842" max="2843" width="8.85546875" style="3" customWidth="1"/>
    <col min="2844" max="3071" width="9.140625" style="3"/>
    <col min="3072" max="3072" width="24.85546875" style="3" customWidth="1"/>
    <col min="3073" max="3097" width="17" style="3" customWidth="1"/>
    <col min="3098" max="3099" width="8.85546875" style="3" customWidth="1"/>
    <col min="3100" max="3327" width="9.140625" style="3"/>
    <col min="3328" max="3328" width="24.85546875" style="3" customWidth="1"/>
    <col min="3329" max="3353" width="17" style="3" customWidth="1"/>
    <col min="3354" max="3355" width="8.85546875" style="3" customWidth="1"/>
    <col min="3356" max="3583" width="9.140625" style="3"/>
    <col min="3584" max="3584" width="24.85546875" style="3" customWidth="1"/>
    <col min="3585" max="3609" width="17" style="3" customWidth="1"/>
    <col min="3610" max="3611" width="8.85546875" style="3" customWidth="1"/>
    <col min="3612" max="3839" width="9.140625" style="3"/>
    <col min="3840" max="3840" width="24.85546875" style="3" customWidth="1"/>
    <col min="3841" max="3865" width="17" style="3" customWidth="1"/>
    <col min="3866" max="3867" width="8.85546875" style="3" customWidth="1"/>
    <col min="3868" max="4095" width="9.140625" style="3"/>
    <col min="4096" max="4096" width="24.85546875" style="3" customWidth="1"/>
    <col min="4097" max="4121" width="17" style="3" customWidth="1"/>
    <col min="4122" max="4123" width="8.85546875" style="3" customWidth="1"/>
    <col min="4124" max="4351" width="9.140625" style="3"/>
    <col min="4352" max="4352" width="24.85546875" style="3" customWidth="1"/>
    <col min="4353" max="4377" width="17" style="3" customWidth="1"/>
    <col min="4378" max="4379" width="8.85546875" style="3" customWidth="1"/>
    <col min="4380" max="4607" width="9.140625" style="3"/>
    <col min="4608" max="4608" width="24.85546875" style="3" customWidth="1"/>
    <col min="4609" max="4633" width="17" style="3" customWidth="1"/>
    <col min="4634" max="4635" width="8.85546875" style="3" customWidth="1"/>
    <col min="4636" max="4863" width="9.140625" style="3"/>
    <col min="4864" max="4864" width="24.85546875" style="3" customWidth="1"/>
    <col min="4865" max="4889" width="17" style="3" customWidth="1"/>
    <col min="4890" max="4891" width="8.85546875" style="3" customWidth="1"/>
    <col min="4892" max="5119" width="9.140625" style="3"/>
    <col min="5120" max="5120" width="24.85546875" style="3" customWidth="1"/>
    <col min="5121" max="5145" width="17" style="3" customWidth="1"/>
    <col min="5146" max="5147" width="8.85546875" style="3" customWidth="1"/>
    <col min="5148" max="5375" width="9.140625" style="3"/>
    <col min="5376" max="5376" width="24.85546875" style="3" customWidth="1"/>
    <col min="5377" max="5401" width="17" style="3" customWidth="1"/>
    <col min="5402" max="5403" width="8.85546875" style="3" customWidth="1"/>
    <col min="5404" max="5631" width="9.140625" style="3"/>
    <col min="5632" max="5632" width="24.85546875" style="3" customWidth="1"/>
    <col min="5633" max="5657" width="17" style="3" customWidth="1"/>
    <col min="5658" max="5659" width="8.85546875" style="3" customWidth="1"/>
    <col min="5660" max="5887" width="9.140625" style="3"/>
    <col min="5888" max="5888" width="24.85546875" style="3" customWidth="1"/>
    <col min="5889" max="5913" width="17" style="3" customWidth="1"/>
    <col min="5914" max="5915" width="8.85546875" style="3" customWidth="1"/>
    <col min="5916" max="6143" width="9.140625" style="3"/>
    <col min="6144" max="6144" width="24.85546875" style="3" customWidth="1"/>
    <col min="6145" max="6169" width="17" style="3" customWidth="1"/>
    <col min="6170" max="6171" width="8.85546875" style="3" customWidth="1"/>
    <col min="6172" max="6399" width="9.140625" style="3"/>
    <col min="6400" max="6400" width="24.85546875" style="3" customWidth="1"/>
    <col min="6401" max="6425" width="17" style="3" customWidth="1"/>
    <col min="6426" max="6427" width="8.85546875" style="3" customWidth="1"/>
    <col min="6428" max="6655" width="9.140625" style="3"/>
    <col min="6656" max="6656" width="24.85546875" style="3" customWidth="1"/>
    <col min="6657" max="6681" width="17" style="3" customWidth="1"/>
    <col min="6682" max="6683" width="8.85546875" style="3" customWidth="1"/>
    <col min="6684" max="6911" width="9.140625" style="3"/>
    <col min="6912" max="6912" width="24.85546875" style="3" customWidth="1"/>
    <col min="6913" max="6937" width="17" style="3" customWidth="1"/>
    <col min="6938" max="6939" width="8.85546875" style="3" customWidth="1"/>
    <col min="6940" max="7167" width="9.140625" style="3"/>
    <col min="7168" max="7168" width="24.85546875" style="3" customWidth="1"/>
    <col min="7169" max="7193" width="17" style="3" customWidth="1"/>
    <col min="7194" max="7195" width="8.85546875" style="3" customWidth="1"/>
    <col min="7196" max="7423" width="9.140625" style="3"/>
    <col min="7424" max="7424" width="24.85546875" style="3" customWidth="1"/>
    <col min="7425" max="7449" width="17" style="3" customWidth="1"/>
    <col min="7450" max="7451" width="8.85546875" style="3" customWidth="1"/>
    <col min="7452" max="7679" width="9.140625" style="3"/>
    <col min="7680" max="7680" width="24.85546875" style="3" customWidth="1"/>
    <col min="7681" max="7705" width="17" style="3" customWidth="1"/>
    <col min="7706" max="7707" width="8.85546875" style="3" customWidth="1"/>
    <col min="7708" max="7935" width="9.140625" style="3"/>
    <col min="7936" max="7936" width="24.85546875" style="3" customWidth="1"/>
    <col min="7937" max="7961" width="17" style="3" customWidth="1"/>
    <col min="7962" max="7963" width="8.85546875" style="3" customWidth="1"/>
    <col min="7964" max="8191" width="9.140625" style="3"/>
    <col min="8192" max="8192" width="24.85546875" style="3" customWidth="1"/>
    <col min="8193" max="8217" width="17" style="3" customWidth="1"/>
    <col min="8218" max="8219" width="8.85546875" style="3" customWidth="1"/>
    <col min="8220" max="8447" width="9.140625" style="3"/>
    <col min="8448" max="8448" width="24.85546875" style="3" customWidth="1"/>
    <col min="8449" max="8473" width="17" style="3" customWidth="1"/>
    <col min="8474" max="8475" width="8.85546875" style="3" customWidth="1"/>
    <col min="8476" max="8703" width="9.140625" style="3"/>
    <col min="8704" max="8704" width="24.85546875" style="3" customWidth="1"/>
    <col min="8705" max="8729" width="17" style="3" customWidth="1"/>
    <col min="8730" max="8731" width="8.85546875" style="3" customWidth="1"/>
    <col min="8732" max="8959" width="9.140625" style="3"/>
    <col min="8960" max="8960" width="24.85546875" style="3" customWidth="1"/>
    <col min="8961" max="8985" width="17" style="3" customWidth="1"/>
    <col min="8986" max="8987" width="8.85546875" style="3" customWidth="1"/>
    <col min="8988" max="9215" width="9.140625" style="3"/>
    <col min="9216" max="9216" width="24.85546875" style="3" customWidth="1"/>
    <col min="9217" max="9241" width="17" style="3" customWidth="1"/>
    <col min="9242" max="9243" width="8.85546875" style="3" customWidth="1"/>
    <col min="9244" max="9471" width="9.140625" style="3"/>
    <col min="9472" max="9472" width="24.85546875" style="3" customWidth="1"/>
    <col min="9473" max="9497" width="17" style="3" customWidth="1"/>
    <col min="9498" max="9499" width="8.85546875" style="3" customWidth="1"/>
    <col min="9500" max="9727" width="9.140625" style="3"/>
    <col min="9728" max="9728" width="24.85546875" style="3" customWidth="1"/>
    <col min="9729" max="9753" width="17" style="3" customWidth="1"/>
    <col min="9754" max="9755" width="8.85546875" style="3" customWidth="1"/>
    <col min="9756" max="9983" width="9.140625" style="3"/>
    <col min="9984" max="9984" width="24.85546875" style="3" customWidth="1"/>
    <col min="9985" max="10009" width="17" style="3" customWidth="1"/>
    <col min="10010" max="10011" width="8.85546875" style="3" customWidth="1"/>
    <col min="10012" max="10239" width="9.140625" style="3"/>
    <col min="10240" max="10240" width="24.85546875" style="3" customWidth="1"/>
    <col min="10241" max="10265" width="17" style="3" customWidth="1"/>
    <col min="10266" max="10267" width="8.85546875" style="3" customWidth="1"/>
    <col min="10268" max="10495" width="9.140625" style="3"/>
    <col min="10496" max="10496" width="24.85546875" style="3" customWidth="1"/>
    <col min="10497" max="10521" width="17" style="3" customWidth="1"/>
    <col min="10522" max="10523" width="8.85546875" style="3" customWidth="1"/>
    <col min="10524" max="10751" width="9.140625" style="3"/>
    <col min="10752" max="10752" width="24.85546875" style="3" customWidth="1"/>
    <col min="10753" max="10777" width="17" style="3" customWidth="1"/>
    <col min="10778" max="10779" width="8.85546875" style="3" customWidth="1"/>
    <col min="10780" max="11007" width="9.140625" style="3"/>
    <col min="11008" max="11008" width="24.85546875" style="3" customWidth="1"/>
    <col min="11009" max="11033" width="17" style="3" customWidth="1"/>
    <col min="11034" max="11035" width="8.85546875" style="3" customWidth="1"/>
    <col min="11036" max="11263" width="9.140625" style="3"/>
    <col min="11264" max="11264" width="24.85546875" style="3" customWidth="1"/>
    <col min="11265" max="11289" width="17" style="3" customWidth="1"/>
    <col min="11290" max="11291" width="8.85546875" style="3" customWidth="1"/>
    <col min="11292" max="11519" width="9.140625" style="3"/>
    <col min="11520" max="11520" width="24.85546875" style="3" customWidth="1"/>
    <col min="11521" max="11545" width="17" style="3" customWidth="1"/>
    <col min="11546" max="11547" width="8.85546875" style="3" customWidth="1"/>
    <col min="11548" max="11775" width="9.140625" style="3"/>
    <col min="11776" max="11776" width="24.85546875" style="3" customWidth="1"/>
    <col min="11777" max="11801" width="17" style="3" customWidth="1"/>
    <col min="11802" max="11803" width="8.85546875" style="3" customWidth="1"/>
    <col min="11804" max="12031" width="9.140625" style="3"/>
    <col min="12032" max="12032" width="24.85546875" style="3" customWidth="1"/>
    <col min="12033" max="12057" width="17" style="3" customWidth="1"/>
    <col min="12058" max="12059" width="8.85546875" style="3" customWidth="1"/>
    <col min="12060" max="12287" width="9.140625" style="3"/>
    <col min="12288" max="12288" width="24.85546875" style="3" customWidth="1"/>
    <col min="12289" max="12313" width="17" style="3" customWidth="1"/>
    <col min="12314" max="12315" width="8.85546875" style="3" customWidth="1"/>
    <col min="12316" max="12543" width="9.140625" style="3"/>
    <col min="12544" max="12544" width="24.85546875" style="3" customWidth="1"/>
    <col min="12545" max="12569" width="17" style="3" customWidth="1"/>
    <col min="12570" max="12571" width="8.85546875" style="3" customWidth="1"/>
    <col min="12572" max="12799" width="9.140625" style="3"/>
    <col min="12800" max="12800" width="24.85546875" style="3" customWidth="1"/>
    <col min="12801" max="12825" width="17" style="3" customWidth="1"/>
    <col min="12826" max="12827" width="8.85546875" style="3" customWidth="1"/>
    <col min="12828" max="13055" width="9.140625" style="3"/>
    <col min="13056" max="13056" width="24.85546875" style="3" customWidth="1"/>
    <col min="13057" max="13081" width="17" style="3" customWidth="1"/>
    <col min="13082" max="13083" width="8.85546875" style="3" customWidth="1"/>
    <col min="13084" max="13311" width="9.140625" style="3"/>
    <col min="13312" max="13312" width="24.85546875" style="3" customWidth="1"/>
    <col min="13313" max="13337" width="17" style="3" customWidth="1"/>
    <col min="13338" max="13339" width="8.85546875" style="3" customWidth="1"/>
    <col min="13340" max="13567" width="9.140625" style="3"/>
    <col min="13568" max="13568" width="24.85546875" style="3" customWidth="1"/>
    <col min="13569" max="13593" width="17" style="3" customWidth="1"/>
    <col min="13594" max="13595" width="8.85546875" style="3" customWidth="1"/>
    <col min="13596" max="13823" width="9.140625" style="3"/>
    <col min="13824" max="13824" width="24.85546875" style="3" customWidth="1"/>
    <col min="13825" max="13849" width="17" style="3" customWidth="1"/>
    <col min="13850" max="13851" width="8.85546875" style="3" customWidth="1"/>
    <col min="13852" max="14079" width="9.140625" style="3"/>
    <col min="14080" max="14080" width="24.85546875" style="3" customWidth="1"/>
    <col min="14081" max="14105" width="17" style="3" customWidth="1"/>
    <col min="14106" max="14107" width="8.85546875" style="3" customWidth="1"/>
    <col min="14108" max="14335" width="9.140625" style="3"/>
    <col min="14336" max="14336" width="24.85546875" style="3" customWidth="1"/>
    <col min="14337" max="14361" width="17" style="3" customWidth="1"/>
    <col min="14362" max="14363" width="8.85546875" style="3" customWidth="1"/>
    <col min="14364" max="14591" width="9.140625" style="3"/>
    <col min="14592" max="14592" width="24.85546875" style="3" customWidth="1"/>
    <col min="14593" max="14617" width="17" style="3" customWidth="1"/>
    <col min="14618" max="14619" width="8.85546875" style="3" customWidth="1"/>
    <col min="14620" max="14847" width="9.140625" style="3"/>
    <col min="14848" max="14848" width="24.85546875" style="3" customWidth="1"/>
    <col min="14849" max="14873" width="17" style="3" customWidth="1"/>
    <col min="14874" max="14875" width="8.85546875" style="3" customWidth="1"/>
    <col min="14876" max="15103" width="9.140625" style="3"/>
    <col min="15104" max="15104" width="24.85546875" style="3" customWidth="1"/>
    <col min="15105" max="15129" width="17" style="3" customWidth="1"/>
    <col min="15130" max="15131" width="8.85546875" style="3" customWidth="1"/>
    <col min="15132" max="15359" width="9.140625" style="3"/>
    <col min="15360" max="15360" width="24.85546875" style="3" customWidth="1"/>
    <col min="15361" max="15385" width="17" style="3" customWidth="1"/>
    <col min="15386" max="15387" width="8.85546875" style="3" customWidth="1"/>
    <col min="15388" max="15615" width="9.140625" style="3"/>
    <col min="15616" max="15616" width="24.85546875" style="3" customWidth="1"/>
    <col min="15617" max="15641" width="17" style="3" customWidth="1"/>
    <col min="15642" max="15643" width="8.85546875" style="3" customWidth="1"/>
    <col min="15644" max="15871" width="9.140625" style="3"/>
    <col min="15872" max="15872" width="24.85546875" style="3" customWidth="1"/>
    <col min="15873" max="15897" width="17" style="3" customWidth="1"/>
    <col min="15898" max="15899" width="8.85546875" style="3" customWidth="1"/>
    <col min="15900" max="16127" width="9.140625" style="3"/>
    <col min="16128" max="16128" width="24.85546875" style="3" customWidth="1"/>
    <col min="16129" max="16153" width="17" style="3" customWidth="1"/>
    <col min="16154" max="16155" width="8.85546875" style="3" customWidth="1"/>
    <col min="16156" max="16384" width="9.140625" style="3"/>
  </cols>
  <sheetData>
    <row r="1" spans="1:57" ht="18" x14ac:dyDescent="0.25">
      <c r="A1" s="1" t="s">
        <v>0</v>
      </c>
      <c r="B1" s="2"/>
      <c r="C1" s="2"/>
      <c r="D1" s="2"/>
      <c r="E1" s="2"/>
      <c r="F1" s="2"/>
      <c r="G1" s="2"/>
      <c r="H1" s="2"/>
      <c r="I1" s="2"/>
      <c r="J1" s="2"/>
      <c r="K1" s="2"/>
      <c r="L1" s="2"/>
      <c r="M1" s="2"/>
      <c r="N1" s="2"/>
      <c r="O1" s="2"/>
      <c r="P1" s="2"/>
      <c r="R1" s="2"/>
      <c r="S1" s="2"/>
      <c r="U1" s="2"/>
      <c r="V1" s="2"/>
      <c r="W1" s="2"/>
      <c r="X1" s="2"/>
      <c r="Y1" s="2"/>
      <c r="Z1" s="2"/>
      <c r="AE1" s="2"/>
      <c r="AF1" s="2"/>
      <c r="AG1" s="2"/>
    </row>
    <row r="2" spans="1:57" s="6" customFormat="1" ht="15.75" x14ac:dyDescent="0.25">
      <c r="A2" s="111" t="s">
        <v>1</v>
      </c>
      <c r="B2" s="110" t="s">
        <v>2</v>
      </c>
      <c r="C2" s="110" t="s">
        <v>3</v>
      </c>
      <c r="D2" s="110" t="s">
        <v>4</v>
      </c>
      <c r="E2" s="110" t="s">
        <v>5</v>
      </c>
      <c r="F2" s="110" t="s">
        <v>6</v>
      </c>
      <c r="G2" s="110" t="s">
        <v>7</v>
      </c>
      <c r="H2" s="110" t="s">
        <v>8</v>
      </c>
      <c r="I2" s="114" t="s">
        <v>9</v>
      </c>
      <c r="J2" s="114" t="s">
        <v>10</v>
      </c>
      <c r="K2" s="110" t="s">
        <v>11</v>
      </c>
      <c r="L2" s="110" t="s">
        <v>12</v>
      </c>
      <c r="M2" s="110" t="s">
        <v>13</v>
      </c>
      <c r="N2" s="110" t="s">
        <v>14</v>
      </c>
      <c r="O2" s="113" t="s">
        <v>15</v>
      </c>
      <c r="P2" s="113" t="s">
        <v>16</v>
      </c>
      <c r="Q2" s="113" t="s">
        <v>17</v>
      </c>
      <c r="R2" s="113" t="s">
        <v>18</v>
      </c>
      <c r="S2" s="113" t="s">
        <v>19</v>
      </c>
      <c r="T2" s="113" t="s">
        <v>189</v>
      </c>
      <c r="U2" s="113" t="s">
        <v>20</v>
      </c>
      <c r="V2" s="113" t="s">
        <v>21</v>
      </c>
      <c r="W2" s="113" t="s">
        <v>22</v>
      </c>
      <c r="X2" s="113" t="s">
        <v>23</v>
      </c>
      <c r="Y2" s="113" t="s">
        <v>24</v>
      </c>
      <c r="Z2" s="113" t="s">
        <v>25</v>
      </c>
      <c r="AA2" s="113" t="s">
        <v>26</v>
      </c>
      <c r="AB2" s="113" t="s">
        <v>27</v>
      </c>
      <c r="AC2" s="113" t="s">
        <v>28</v>
      </c>
      <c r="AD2" s="113" t="s">
        <v>29</v>
      </c>
      <c r="AE2" s="113" t="s">
        <v>30</v>
      </c>
      <c r="AF2" s="113" t="s">
        <v>31</v>
      </c>
      <c r="AG2" s="113" t="s">
        <v>32</v>
      </c>
      <c r="AH2" s="4"/>
      <c r="AI2" s="4"/>
      <c r="AJ2" s="4"/>
      <c r="AK2" s="4"/>
      <c r="AL2" s="4"/>
      <c r="AM2" s="4"/>
      <c r="AN2" s="4"/>
      <c r="AO2" s="4"/>
      <c r="AP2" s="4"/>
      <c r="AQ2" s="4"/>
      <c r="AR2" s="4"/>
      <c r="AS2" s="4"/>
      <c r="AT2" s="4"/>
      <c r="AU2" s="4"/>
      <c r="AV2" s="4"/>
      <c r="AW2" s="5"/>
      <c r="AX2" s="5"/>
      <c r="AY2" s="5"/>
      <c r="AZ2" s="5"/>
      <c r="BA2" s="5"/>
      <c r="BB2" s="5"/>
      <c r="BC2" s="5"/>
      <c r="BD2" s="5"/>
      <c r="BE2" s="5"/>
    </row>
    <row r="3" spans="1:57" s="6" customFormat="1" ht="15.75" x14ac:dyDescent="0.25">
      <c r="A3" s="112"/>
      <c r="B3" s="110"/>
      <c r="C3" s="110"/>
      <c r="D3" s="110"/>
      <c r="E3" s="110"/>
      <c r="F3" s="110"/>
      <c r="G3" s="110"/>
      <c r="H3" s="110"/>
      <c r="I3" s="115"/>
      <c r="J3" s="115"/>
      <c r="K3" s="110"/>
      <c r="L3" s="110"/>
      <c r="M3" s="110"/>
      <c r="N3" s="110"/>
      <c r="O3" s="113"/>
      <c r="P3" s="113"/>
      <c r="Q3" s="113"/>
      <c r="R3" s="113"/>
      <c r="S3" s="113"/>
      <c r="T3" s="113"/>
      <c r="U3" s="113"/>
      <c r="V3" s="113"/>
      <c r="W3" s="113"/>
      <c r="X3" s="113"/>
      <c r="Y3" s="113"/>
      <c r="Z3" s="113"/>
      <c r="AA3" s="113"/>
      <c r="AB3" s="113"/>
      <c r="AC3" s="113"/>
      <c r="AD3" s="113"/>
      <c r="AE3" s="113"/>
      <c r="AF3" s="113"/>
      <c r="AG3" s="113"/>
      <c r="AH3" s="4"/>
      <c r="AI3" s="4"/>
      <c r="AJ3" s="4"/>
      <c r="AK3" s="4"/>
      <c r="AL3" s="4"/>
      <c r="AM3" s="4"/>
      <c r="AN3" s="4"/>
      <c r="AO3" s="4"/>
      <c r="AP3" s="4"/>
      <c r="AQ3" s="4"/>
      <c r="AR3" s="4"/>
      <c r="AS3" s="4"/>
      <c r="AT3" s="4"/>
      <c r="AU3" s="4"/>
      <c r="AV3" s="4"/>
      <c r="AW3" s="5"/>
      <c r="AX3" s="5"/>
      <c r="AY3" s="5"/>
      <c r="AZ3" s="5"/>
      <c r="BA3" s="5"/>
      <c r="BB3" s="5"/>
      <c r="BC3" s="5"/>
      <c r="BD3" s="5"/>
      <c r="BE3" s="5"/>
    </row>
    <row r="4" spans="1:57" x14ac:dyDescent="0.2">
      <c r="A4" s="7" t="s">
        <v>33</v>
      </c>
      <c r="B4" s="8">
        <v>2.893005</v>
      </c>
      <c r="C4" s="8">
        <v>2.7177359999999999</v>
      </c>
      <c r="D4" s="8">
        <v>2.9778709000000001</v>
      </c>
      <c r="E4" s="8">
        <v>-6.0583718313656565</v>
      </c>
      <c r="F4" s="8">
        <v>-8.9918579470135693</v>
      </c>
      <c r="G4" s="8">
        <v>2.9334861156479133</v>
      </c>
      <c r="H4" s="9">
        <v>20.655999999999999</v>
      </c>
      <c r="I4" s="9">
        <v>35.76</v>
      </c>
      <c r="J4" s="10">
        <v>21.536000000000001</v>
      </c>
      <c r="K4" s="11">
        <v>1.78</v>
      </c>
      <c r="L4" s="12" t="s">
        <v>34</v>
      </c>
      <c r="M4" s="13">
        <v>2.2000000000000002</v>
      </c>
      <c r="N4" s="14">
        <v>25.3</v>
      </c>
      <c r="O4" s="14">
        <v>76.400000000000006</v>
      </c>
      <c r="P4" s="15">
        <v>80.3</v>
      </c>
      <c r="Q4" s="15">
        <v>3.8999999999999915</v>
      </c>
      <c r="R4" s="8">
        <v>16.7</v>
      </c>
      <c r="S4" s="14">
        <v>18.600000000000001</v>
      </c>
      <c r="T4" s="8">
        <v>1.9000000000000021</v>
      </c>
      <c r="U4" s="14">
        <v>35.6</v>
      </c>
      <c r="V4" s="14">
        <v>49.2</v>
      </c>
      <c r="W4" s="14">
        <v>20.7</v>
      </c>
      <c r="X4" s="8">
        <v>15.1</v>
      </c>
      <c r="Y4" s="8">
        <v>46.7</v>
      </c>
      <c r="Z4" s="14">
        <v>25.8</v>
      </c>
      <c r="AA4" s="14">
        <v>12.5</v>
      </c>
      <c r="AB4" s="14">
        <v>9.6</v>
      </c>
      <c r="AC4" s="14">
        <v>26.5</v>
      </c>
      <c r="AD4" s="14">
        <v>17.100000000000001</v>
      </c>
      <c r="AE4" s="14">
        <v>68.938274670605793</v>
      </c>
      <c r="AF4" s="16" t="s">
        <v>35</v>
      </c>
      <c r="AG4" s="17" t="s">
        <v>36</v>
      </c>
    </row>
    <row r="5" spans="1:57" ht="18" x14ac:dyDescent="0.2">
      <c r="A5" s="7" t="s">
        <v>37</v>
      </c>
      <c r="B5" s="18">
        <v>7.6949000000000004E-2</v>
      </c>
      <c r="C5" s="14" t="s">
        <v>36</v>
      </c>
      <c r="D5" s="14" t="s">
        <v>36</v>
      </c>
      <c r="E5" s="14" t="s">
        <v>36</v>
      </c>
      <c r="F5" s="14" t="s">
        <v>36</v>
      </c>
      <c r="G5" s="14" t="s">
        <v>36</v>
      </c>
      <c r="H5" s="19">
        <v>0.27600000000000002</v>
      </c>
      <c r="I5" s="19">
        <v>0.63900000000000001</v>
      </c>
      <c r="J5" s="10" t="s">
        <v>36</v>
      </c>
      <c r="K5" s="11">
        <v>1.25</v>
      </c>
      <c r="L5" s="12" t="s">
        <v>38</v>
      </c>
      <c r="M5" s="15" t="s">
        <v>36</v>
      </c>
      <c r="N5" s="14" t="s">
        <v>36</v>
      </c>
      <c r="O5" s="20" t="s">
        <v>39</v>
      </c>
      <c r="P5" s="20" t="s">
        <v>40</v>
      </c>
      <c r="Q5" s="20" t="s">
        <v>41</v>
      </c>
      <c r="R5" s="20" t="s">
        <v>42</v>
      </c>
      <c r="S5" s="20" t="s">
        <v>43</v>
      </c>
      <c r="T5" s="20" t="s">
        <v>44</v>
      </c>
      <c r="U5" s="14">
        <v>41.068906992532249</v>
      </c>
      <c r="V5" s="14" t="s">
        <v>36</v>
      </c>
      <c r="W5" s="14">
        <v>20.201565557729943</v>
      </c>
      <c r="X5" s="14" t="s">
        <v>36</v>
      </c>
      <c r="Y5" s="14" t="s">
        <v>36</v>
      </c>
      <c r="Z5" s="14" t="s">
        <v>36</v>
      </c>
      <c r="AA5" s="14">
        <v>13.415379017271178</v>
      </c>
      <c r="AB5" s="14" t="s">
        <v>36</v>
      </c>
      <c r="AC5" s="14" t="s">
        <v>36</v>
      </c>
      <c r="AD5" s="14" t="s">
        <v>36</v>
      </c>
      <c r="AE5" s="14" t="s">
        <v>36</v>
      </c>
      <c r="AF5" s="9">
        <v>57</v>
      </c>
      <c r="AG5" s="9" t="s">
        <v>45</v>
      </c>
    </row>
    <row r="6" spans="1:57" x14ac:dyDescent="0.2">
      <c r="A6" s="21" t="s">
        <v>46</v>
      </c>
      <c r="B6" s="18">
        <v>3.0105979999999999</v>
      </c>
      <c r="C6" s="8">
        <v>2.8645779</v>
      </c>
      <c r="D6" s="8">
        <v>3.1029882</v>
      </c>
      <c r="E6" s="8">
        <v>-4.8502025179050845</v>
      </c>
      <c r="F6" s="8">
        <v>-7.9190346901180524</v>
      </c>
      <c r="G6" s="8">
        <v>3.0688321722129688</v>
      </c>
      <c r="H6" s="9">
        <v>27.7</v>
      </c>
      <c r="I6" s="9">
        <v>43</v>
      </c>
      <c r="J6" s="10">
        <v>27.46</v>
      </c>
      <c r="K6" s="11">
        <v>1.6515</v>
      </c>
      <c r="L6" s="22" t="s">
        <v>47</v>
      </c>
      <c r="M6" s="15" t="s">
        <v>36</v>
      </c>
      <c r="N6" s="9">
        <v>24.3</v>
      </c>
      <c r="O6" s="9">
        <v>71.8</v>
      </c>
      <c r="P6" s="9">
        <v>78.099999999999994</v>
      </c>
      <c r="Q6" s="9">
        <v>6.2999999999999972</v>
      </c>
      <c r="R6" s="9">
        <v>14.3</v>
      </c>
      <c r="S6" s="9">
        <v>16.899999999999999</v>
      </c>
      <c r="T6" s="9">
        <v>2.5999999999999979</v>
      </c>
      <c r="U6" s="14">
        <v>34</v>
      </c>
      <c r="V6" s="14">
        <v>45.3</v>
      </c>
      <c r="W6" s="14">
        <v>16.900000000000002</v>
      </c>
      <c r="X6" s="14">
        <v>15.6</v>
      </c>
      <c r="Y6" s="14">
        <v>42.3</v>
      </c>
      <c r="Z6" s="14">
        <v>24.2</v>
      </c>
      <c r="AA6" s="14">
        <v>10.7</v>
      </c>
      <c r="AB6" s="14">
        <v>10</v>
      </c>
      <c r="AC6" s="14">
        <v>23.599999999999998</v>
      </c>
      <c r="AD6" s="14">
        <v>15.5</v>
      </c>
      <c r="AE6" s="14">
        <v>69.091826515454699</v>
      </c>
      <c r="AF6" s="16" t="s">
        <v>48</v>
      </c>
      <c r="AG6" s="17" t="s">
        <v>36</v>
      </c>
    </row>
    <row r="7" spans="1:57" x14ac:dyDescent="0.2">
      <c r="A7" s="21" t="s">
        <v>49</v>
      </c>
      <c r="B7" s="8">
        <v>8.5762610000000006</v>
      </c>
      <c r="C7" s="8">
        <v>10.4644049</v>
      </c>
      <c r="D7" s="8">
        <v>7.9026877999999998</v>
      </c>
      <c r="E7" s="8">
        <v>22.01593328374685</v>
      </c>
      <c r="F7" s="8">
        <v>29.869859371117556</v>
      </c>
      <c r="G7" s="8">
        <v>-7.8539260873707111</v>
      </c>
      <c r="H7" s="19">
        <v>78.251999999999995</v>
      </c>
      <c r="I7" s="19">
        <v>81.721999999999994</v>
      </c>
      <c r="J7" s="10">
        <v>90.135999999999996</v>
      </c>
      <c r="K7" s="23">
        <v>1.47</v>
      </c>
      <c r="L7" s="24">
        <v>1.71</v>
      </c>
      <c r="M7" s="25">
        <v>1.67</v>
      </c>
      <c r="N7" s="14">
        <v>28.9</v>
      </c>
      <c r="O7" s="14">
        <v>79.2</v>
      </c>
      <c r="P7" s="14">
        <v>84</v>
      </c>
      <c r="Q7" s="14">
        <v>4.7999999999999972</v>
      </c>
      <c r="R7" s="14">
        <v>18.5</v>
      </c>
      <c r="S7" s="14">
        <v>21.8</v>
      </c>
      <c r="T7" s="14">
        <v>3.3000000000000007</v>
      </c>
      <c r="U7" s="14">
        <v>43</v>
      </c>
      <c r="V7" s="14">
        <v>49.1</v>
      </c>
      <c r="W7" s="14">
        <v>30</v>
      </c>
      <c r="X7" s="14">
        <v>17.299999999999997</v>
      </c>
      <c r="Y7" s="14">
        <v>53.300000000000004</v>
      </c>
      <c r="Z7" s="14">
        <v>23.599999999999998</v>
      </c>
      <c r="AA7" s="14">
        <v>18.5</v>
      </c>
      <c r="AB7" s="14">
        <v>11.799999999999999</v>
      </c>
      <c r="AC7" s="14">
        <v>28.7</v>
      </c>
      <c r="AD7" s="14">
        <v>15.7</v>
      </c>
      <c r="AE7" s="14">
        <v>69.260383758227107</v>
      </c>
      <c r="AF7" s="26">
        <v>26.836581797449448</v>
      </c>
      <c r="AG7" s="19">
        <v>31.074863561831574</v>
      </c>
    </row>
    <row r="8" spans="1:57" x14ac:dyDescent="0.2">
      <c r="A8" s="21" t="s">
        <v>50</v>
      </c>
      <c r="B8" s="18">
        <v>9.593</v>
      </c>
      <c r="C8" s="8">
        <v>11.4310381</v>
      </c>
      <c r="D8" s="8">
        <v>11.2156146</v>
      </c>
      <c r="E8" s="8">
        <v>19.31207813820172</v>
      </c>
      <c r="F8" s="8">
        <v>2.4059264733372219</v>
      </c>
      <c r="G8" s="8">
        <v>16.906151664864495</v>
      </c>
      <c r="H8" s="19">
        <v>55.648000000000003</v>
      </c>
      <c r="I8" s="19">
        <v>170.50299999999999</v>
      </c>
      <c r="J8" s="10">
        <v>107.072</v>
      </c>
      <c r="K8" s="23" t="s">
        <v>51</v>
      </c>
      <c r="L8" s="27" t="s">
        <v>52</v>
      </c>
      <c r="M8" s="28">
        <v>1.9076200000000001</v>
      </c>
      <c r="N8" s="29" t="s">
        <v>53</v>
      </c>
      <c r="O8" s="9">
        <v>71.599999999999994</v>
      </c>
      <c r="P8" s="9">
        <v>76.8</v>
      </c>
      <c r="Q8" s="9">
        <v>5.2000000000000028</v>
      </c>
      <c r="R8" s="14" t="s">
        <v>54</v>
      </c>
      <c r="S8" s="14" t="s">
        <v>55</v>
      </c>
      <c r="T8" s="14" t="s">
        <v>56</v>
      </c>
      <c r="U8" s="14">
        <v>30.5</v>
      </c>
      <c r="V8" s="14">
        <v>42.8</v>
      </c>
      <c r="W8" s="14">
        <v>9.3000000000000007</v>
      </c>
      <c r="X8" s="14">
        <v>8.6</v>
      </c>
      <c r="Y8" s="14">
        <v>34.799999999999997</v>
      </c>
      <c r="Z8" s="14">
        <v>20.7</v>
      </c>
      <c r="AA8" s="14">
        <v>5.8999999999999995</v>
      </c>
      <c r="AB8" s="14">
        <v>5.5</v>
      </c>
      <c r="AC8" s="14">
        <v>20.399999999999999</v>
      </c>
      <c r="AD8" s="14">
        <v>13.600000000000001</v>
      </c>
      <c r="AE8" s="14">
        <v>69.1176101385132</v>
      </c>
      <c r="AF8" s="14" t="s">
        <v>36</v>
      </c>
      <c r="AG8" s="19" t="s">
        <v>36</v>
      </c>
    </row>
    <row r="9" spans="1:57" x14ac:dyDescent="0.2">
      <c r="A9" s="21" t="s">
        <v>57</v>
      </c>
      <c r="B9" s="18">
        <v>9.4809000000000001</v>
      </c>
      <c r="C9" s="8">
        <v>8.1329980000000006</v>
      </c>
      <c r="D9" s="8">
        <v>8.1310415000000003</v>
      </c>
      <c r="E9" s="8">
        <v>-13.999938902191655</v>
      </c>
      <c r="F9" s="8">
        <v>6.4021915824796771E-2</v>
      </c>
      <c r="G9" s="8">
        <v>-14.063960818016453</v>
      </c>
      <c r="H9" s="19">
        <v>121.542</v>
      </c>
      <c r="I9" s="19">
        <v>118.53400000000001</v>
      </c>
      <c r="J9" s="10">
        <v>70.965999999999994</v>
      </c>
      <c r="K9" s="23">
        <v>1.6970000000000001</v>
      </c>
      <c r="L9" s="30">
        <v>1.7</v>
      </c>
      <c r="M9" s="31">
        <v>1.5720000000000001</v>
      </c>
      <c r="N9" s="32">
        <v>25.23</v>
      </c>
      <c r="O9" s="14" t="s">
        <v>58</v>
      </c>
      <c r="P9" s="14" t="s">
        <v>59</v>
      </c>
      <c r="Q9" s="14" t="s">
        <v>60</v>
      </c>
      <c r="R9" s="14" t="s">
        <v>61</v>
      </c>
      <c r="S9" s="14" t="s">
        <v>62</v>
      </c>
      <c r="T9" s="14" t="s">
        <v>63</v>
      </c>
      <c r="U9" s="14">
        <v>39.5</v>
      </c>
      <c r="V9" s="14">
        <v>46.9</v>
      </c>
      <c r="W9" s="14">
        <v>21.9</v>
      </c>
      <c r="X9" s="14">
        <v>21.9</v>
      </c>
      <c r="Y9" s="14">
        <v>47.199999999999996</v>
      </c>
      <c r="Z9" s="14">
        <v>30.9</v>
      </c>
      <c r="AA9" s="14">
        <v>14.2</v>
      </c>
      <c r="AB9" s="14">
        <v>14.2</v>
      </c>
      <c r="AC9" s="14">
        <v>26.1</v>
      </c>
      <c r="AD9" s="14">
        <v>19.2</v>
      </c>
      <c r="AE9" s="14">
        <v>69.1778929286844</v>
      </c>
      <c r="AF9" s="16" t="s">
        <v>64</v>
      </c>
      <c r="AG9" s="19" t="s">
        <v>36</v>
      </c>
    </row>
    <row r="10" spans="1:57" x14ac:dyDescent="0.2">
      <c r="A10" s="21" t="s">
        <v>65</v>
      </c>
      <c r="B10" s="8">
        <v>11.258433999999999</v>
      </c>
      <c r="C10" s="8">
        <v>14.4452435</v>
      </c>
      <c r="D10" s="8">
        <v>11.305669099999999</v>
      </c>
      <c r="E10" s="8">
        <v>28.305974880698326</v>
      </c>
      <c r="F10" s="8">
        <v>27.886421859381155</v>
      </c>
      <c r="G10" s="8">
        <v>0.41955302131717098</v>
      </c>
      <c r="H10" s="19">
        <v>104.755</v>
      </c>
      <c r="I10" s="19">
        <v>125.014</v>
      </c>
      <c r="J10" s="10">
        <v>152.97499999999999</v>
      </c>
      <c r="K10" s="23">
        <v>1.74</v>
      </c>
      <c r="L10" s="27" t="s">
        <v>66</v>
      </c>
      <c r="M10" s="31">
        <v>1.8420000000000001</v>
      </c>
      <c r="N10" s="14">
        <v>28.6</v>
      </c>
      <c r="O10" s="14">
        <v>78.8</v>
      </c>
      <c r="P10" s="14">
        <v>83.9</v>
      </c>
      <c r="Q10" s="14">
        <v>5.1000000000000085</v>
      </c>
      <c r="R10" s="14">
        <v>18.399999999999999</v>
      </c>
      <c r="S10" s="14">
        <v>21.9</v>
      </c>
      <c r="T10" s="14">
        <v>3.5</v>
      </c>
      <c r="U10" s="14">
        <v>41.4</v>
      </c>
      <c r="V10" s="14">
        <v>43.5</v>
      </c>
      <c r="W10" s="14">
        <v>30.4</v>
      </c>
      <c r="X10" s="14">
        <v>17.299999999999997</v>
      </c>
      <c r="Y10" s="14">
        <v>46.6</v>
      </c>
      <c r="Z10" s="14">
        <v>20.9</v>
      </c>
      <c r="AA10" s="14">
        <v>18</v>
      </c>
      <c r="AB10" s="14">
        <v>11.4</v>
      </c>
      <c r="AC10" s="14">
        <v>24.9</v>
      </c>
      <c r="AD10" s="14">
        <v>13.5</v>
      </c>
      <c r="AE10" s="14">
        <v>69.199593536014206</v>
      </c>
      <c r="AF10" s="26">
        <v>24.489141336495944</v>
      </c>
      <c r="AG10" s="19">
        <v>29.833458652630906</v>
      </c>
    </row>
    <row r="11" spans="1:57" x14ac:dyDescent="0.2">
      <c r="A11" s="21" t="s">
        <v>67</v>
      </c>
      <c r="B11" s="18" t="s">
        <v>68</v>
      </c>
      <c r="C11" s="14" t="s">
        <v>36</v>
      </c>
      <c r="D11" s="14" t="s">
        <v>36</v>
      </c>
      <c r="E11" s="14" t="s">
        <v>36</v>
      </c>
      <c r="F11" s="14" t="s">
        <v>36</v>
      </c>
      <c r="G11" s="14" t="s">
        <v>36</v>
      </c>
      <c r="H11" s="9">
        <v>36</v>
      </c>
      <c r="I11" s="9">
        <v>30.3</v>
      </c>
      <c r="J11" s="10" t="s">
        <v>36</v>
      </c>
      <c r="K11" s="11">
        <v>1.258</v>
      </c>
      <c r="L11" s="22" t="s">
        <v>69</v>
      </c>
      <c r="M11" s="15" t="s">
        <v>36</v>
      </c>
      <c r="N11" s="9">
        <v>26.97</v>
      </c>
      <c r="O11" s="33" t="s">
        <v>70</v>
      </c>
      <c r="P11" s="33" t="s">
        <v>71</v>
      </c>
      <c r="Q11" s="33" t="s">
        <v>63</v>
      </c>
      <c r="R11" s="33" t="s">
        <v>72</v>
      </c>
      <c r="S11" s="33" t="s">
        <v>73</v>
      </c>
      <c r="T11" s="33" t="s">
        <v>74</v>
      </c>
      <c r="U11" s="14" t="s">
        <v>36</v>
      </c>
      <c r="V11" s="14" t="s">
        <v>36</v>
      </c>
      <c r="W11" s="14" t="s">
        <v>36</v>
      </c>
      <c r="X11" s="14" t="s">
        <v>36</v>
      </c>
      <c r="Y11" s="14" t="s">
        <v>36</v>
      </c>
      <c r="Z11" s="14" t="s">
        <v>36</v>
      </c>
      <c r="AA11" s="14" t="s">
        <v>36</v>
      </c>
      <c r="AB11" s="14" t="s">
        <v>36</v>
      </c>
      <c r="AC11" s="14" t="s">
        <v>36</v>
      </c>
      <c r="AD11" s="14" t="s">
        <v>36</v>
      </c>
      <c r="AE11" s="14" t="s">
        <v>36</v>
      </c>
      <c r="AF11" s="14" t="s">
        <v>36</v>
      </c>
      <c r="AG11" s="19" t="s">
        <v>36</v>
      </c>
    </row>
    <row r="12" spans="1:57" x14ac:dyDescent="0.2">
      <c r="A12" s="21" t="s">
        <v>75</v>
      </c>
      <c r="B12" s="8">
        <v>7.2021980000000001</v>
      </c>
      <c r="C12" s="8">
        <v>5.4149680999999994</v>
      </c>
      <c r="D12" s="8">
        <v>5.6311359000000003</v>
      </c>
      <c r="E12" s="8">
        <v>-24.815062013013257</v>
      </c>
      <c r="F12" s="8">
        <v>-3.001414290470783</v>
      </c>
      <c r="G12" s="8">
        <v>-21.813647722542473</v>
      </c>
      <c r="H12" s="19">
        <v>108.952</v>
      </c>
      <c r="I12" s="19">
        <v>67.584999999999994</v>
      </c>
      <c r="J12" s="10">
        <v>43.984000000000002</v>
      </c>
      <c r="K12" s="23">
        <v>1.53</v>
      </c>
      <c r="L12" s="27" t="s">
        <v>76</v>
      </c>
      <c r="M12" s="31">
        <v>1.625</v>
      </c>
      <c r="N12" s="14">
        <v>25.8</v>
      </c>
      <c r="O12" s="14">
        <v>71.099999999999994</v>
      </c>
      <c r="P12" s="14">
        <v>78</v>
      </c>
      <c r="Q12" s="14">
        <v>6.9000000000000057</v>
      </c>
      <c r="R12" s="14">
        <v>14.1</v>
      </c>
      <c r="S12" s="14">
        <v>17.600000000000001</v>
      </c>
      <c r="T12" s="14">
        <v>3.5000000000000018</v>
      </c>
      <c r="U12" s="14">
        <v>43.4</v>
      </c>
      <c r="V12" s="14">
        <v>48.6</v>
      </c>
      <c r="W12" s="14">
        <v>32.4</v>
      </c>
      <c r="X12" s="14">
        <v>29.099999999999998</v>
      </c>
      <c r="Y12" s="14">
        <v>55.2</v>
      </c>
      <c r="Z12" s="14">
        <v>34.599999999999994</v>
      </c>
      <c r="AA12" s="14">
        <v>20</v>
      </c>
      <c r="AB12" s="14">
        <v>18.399999999999999</v>
      </c>
      <c r="AC12" s="14">
        <v>29.2</v>
      </c>
      <c r="AD12" s="14">
        <v>21.099999999999998</v>
      </c>
      <c r="AE12" s="14">
        <v>69.155790147409306</v>
      </c>
      <c r="AF12" s="26">
        <v>1.5988890595976535</v>
      </c>
      <c r="AG12" s="19">
        <v>1.5210475697270103</v>
      </c>
    </row>
    <row r="13" spans="1:57" x14ac:dyDescent="0.2">
      <c r="A13" s="21" t="s">
        <v>77</v>
      </c>
      <c r="B13" s="8">
        <v>4.2253160000000003</v>
      </c>
      <c r="C13" s="8">
        <v>3.3129776</v>
      </c>
      <c r="D13" s="8">
        <v>3.5953233999999998</v>
      </c>
      <c r="E13" s="8">
        <v>-21.592193341279085</v>
      </c>
      <c r="F13" s="8">
        <v>-6.6822410442201194</v>
      </c>
      <c r="G13" s="8">
        <v>-14.909952297058968</v>
      </c>
      <c r="H13" s="19">
        <v>50.838999999999999</v>
      </c>
      <c r="I13" s="19">
        <v>39.566000000000003</v>
      </c>
      <c r="J13" s="10">
        <v>25.725000000000001</v>
      </c>
      <c r="K13" s="23">
        <v>1.46</v>
      </c>
      <c r="L13" s="27" t="s">
        <v>78</v>
      </c>
      <c r="M13" s="28">
        <v>1.6852783333333301</v>
      </c>
      <c r="N13" s="14">
        <v>28.1</v>
      </c>
      <c r="O13" s="14">
        <v>74.7</v>
      </c>
      <c r="P13" s="14">
        <v>81</v>
      </c>
      <c r="Q13" s="14">
        <v>6.2999999999999972</v>
      </c>
      <c r="R13" s="14">
        <v>15.5</v>
      </c>
      <c r="S13" s="14">
        <v>19.100000000000001</v>
      </c>
      <c r="T13" s="14">
        <v>3.6000000000000014</v>
      </c>
      <c r="U13" s="14">
        <v>42.8</v>
      </c>
      <c r="V13" s="14">
        <v>51.8</v>
      </c>
      <c r="W13" s="14">
        <v>31</v>
      </c>
      <c r="X13" s="14">
        <v>23.9</v>
      </c>
      <c r="Y13" s="14">
        <v>66.600000000000009</v>
      </c>
      <c r="Z13" s="14">
        <v>33.900000000000006</v>
      </c>
      <c r="AA13" s="14">
        <v>18.8</v>
      </c>
      <c r="AB13" s="14">
        <v>15.4</v>
      </c>
      <c r="AC13" s="14">
        <v>33.300000000000004</v>
      </c>
      <c r="AD13" s="14">
        <v>21.099999999999998</v>
      </c>
      <c r="AE13" s="14">
        <v>69.333577148515602</v>
      </c>
      <c r="AF13" s="26">
        <v>12.912726727343799</v>
      </c>
      <c r="AG13" s="19">
        <v>15.096294798564426</v>
      </c>
    </row>
    <row r="14" spans="1:57" ht="18" x14ac:dyDescent="0.2">
      <c r="A14" s="21" t="s">
        <v>79</v>
      </c>
      <c r="B14" s="8">
        <v>0.84700799999999998</v>
      </c>
      <c r="C14" s="8">
        <v>0.93045709999999993</v>
      </c>
      <c r="D14" s="8">
        <v>0.89215180000000005</v>
      </c>
      <c r="E14" s="8">
        <v>9.8522209943707715</v>
      </c>
      <c r="F14" s="8">
        <v>4.5224248177112774</v>
      </c>
      <c r="G14" s="8">
        <v>5.3297961766594941</v>
      </c>
      <c r="H14" s="19">
        <v>5.25</v>
      </c>
      <c r="I14" s="19">
        <v>9.2579999999999991</v>
      </c>
      <c r="J14" s="10">
        <v>7.4690000000000003</v>
      </c>
      <c r="K14" s="23">
        <v>1.31</v>
      </c>
      <c r="L14" s="27" t="s">
        <v>34</v>
      </c>
      <c r="M14" s="28">
        <v>2.03665583333333</v>
      </c>
      <c r="N14" s="14">
        <v>29.2</v>
      </c>
      <c r="O14" s="14">
        <v>80.900000000000006</v>
      </c>
      <c r="P14" s="14">
        <v>84.7</v>
      </c>
      <c r="Q14" s="14">
        <v>3.7999999999999972</v>
      </c>
      <c r="R14" s="14">
        <v>18.899999999999999</v>
      </c>
      <c r="S14" s="14">
        <v>21.4</v>
      </c>
      <c r="T14" s="14">
        <v>2.5</v>
      </c>
      <c r="U14" s="14">
        <v>37</v>
      </c>
      <c r="V14" s="14">
        <v>50.4</v>
      </c>
      <c r="W14" s="14">
        <v>23.3</v>
      </c>
      <c r="X14" s="14">
        <v>13.100000000000001</v>
      </c>
      <c r="Y14" s="14">
        <v>51.6</v>
      </c>
      <c r="Z14" s="14">
        <v>20.9</v>
      </c>
      <c r="AA14" s="14">
        <v>14.6</v>
      </c>
      <c r="AB14" s="14">
        <v>8.9</v>
      </c>
      <c r="AC14" s="14">
        <v>28.4</v>
      </c>
      <c r="AD14" s="14">
        <v>14.399999999999999</v>
      </c>
      <c r="AE14" s="14">
        <v>69.401919963322101</v>
      </c>
      <c r="AF14" s="26">
        <v>35.142822923528357</v>
      </c>
      <c r="AG14" s="19">
        <v>26.938863685461222</v>
      </c>
    </row>
    <row r="15" spans="1:57" x14ac:dyDescent="0.2">
      <c r="A15" s="21" t="s">
        <v>80</v>
      </c>
      <c r="B15" s="8">
        <v>10.538275000000001</v>
      </c>
      <c r="C15" s="8">
        <v>11.074780000000001</v>
      </c>
      <c r="D15" s="8">
        <v>9.5266404999999992</v>
      </c>
      <c r="E15" s="8">
        <v>5.0910134723187621</v>
      </c>
      <c r="F15" s="8">
        <v>14.69063485247823</v>
      </c>
      <c r="G15" s="8">
        <v>-9.5996213801594656</v>
      </c>
      <c r="H15" s="19">
        <v>105.66500000000001</v>
      </c>
      <c r="I15" s="19">
        <v>109.86</v>
      </c>
      <c r="J15" s="10">
        <v>106.294</v>
      </c>
      <c r="K15" s="23">
        <v>1.53</v>
      </c>
      <c r="L15" s="30">
        <v>1.66</v>
      </c>
      <c r="M15" s="31">
        <v>1.8120000000000001</v>
      </c>
      <c r="N15" s="14">
        <v>28.1</v>
      </c>
      <c r="O15" s="14">
        <v>75.8</v>
      </c>
      <c r="P15" s="14">
        <v>82</v>
      </c>
      <c r="Q15" s="14">
        <v>6.2000000000000028</v>
      </c>
      <c r="R15" s="14">
        <v>16.100000000000001</v>
      </c>
      <c r="S15" s="14">
        <v>19.8</v>
      </c>
      <c r="T15" s="14">
        <v>3.6999999999999993</v>
      </c>
      <c r="U15" s="14">
        <v>41.1</v>
      </c>
      <c r="V15" s="14">
        <v>45.8</v>
      </c>
      <c r="W15" s="14">
        <v>28.499999999999996</v>
      </c>
      <c r="X15" s="14">
        <v>18.8</v>
      </c>
      <c r="Y15" s="14">
        <v>54.900000000000006</v>
      </c>
      <c r="Z15" s="14">
        <v>25.5</v>
      </c>
      <c r="AA15" s="14">
        <v>17.8</v>
      </c>
      <c r="AB15" s="14">
        <v>12.7</v>
      </c>
      <c r="AC15" s="14">
        <v>28.4</v>
      </c>
      <c r="AD15" s="14">
        <v>16.3</v>
      </c>
      <c r="AE15" s="14">
        <v>69.3875418646561</v>
      </c>
      <c r="AF15" s="26">
        <v>7.334890280897997</v>
      </c>
      <c r="AG15" s="19">
        <v>6.3489896231567453</v>
      </c>
    </row>
    <row r="16" spans="1:57" x14ac:dyDescent="0.2">
      <c r="A16" s="21" t="s">
        <v>81</v>
      </c>
      <c r="B16" s="8">
        <v>5.6597150000000003</v>
      </c>
      <c r="C16" s="8">
        <v>6.8537885999999997</v>
      </c>
      <c r="D16" s="8">
        <v>5.8095689000000004</v>
      </c>
      <c r="E16" s="8">
        <v>21.097769057275844</v>
      </c>
      <c r="F16" s="8">
        <v>18.450040328885805</v>
      </c>
      <c r="G16" s="8">
        <v>2.6477287283900401</v>
      </c>
      <c r="H16" s="19">
        <v>51.34</v>
      </c>
      <c r="I16" s="19">
        <v>56.87</v>
      </c>
      <c r="J16" s="10">
        <v>75.387</v>
      </c>
      <c r="K16" s="23">
        <v>1.69</v>
      </c>
      <c r="L16" s="22" t="s">
        <v>66</v>
      </c>
      <c r="M16" s="31">
        <v>1.9350000000000001</v>
      </c>
      <c r="N16" s="14">
        <v>29.2</v>
      </c>
      <c r="O16" s="14">
        <v>78.7</v>
      </c>
      <c r="P16" s="14">
        <v>82.8</v>
      </c>
      <c r="Q16" s="14">
        <v>4.0999999999999943</v>
      </c>
      <c r="R16" s="14">
        <v>18.100000000000001</v>
      </c>
      <c r="S16" s="14">
        <v>20.8</v>
      </c>
      <c r="T16" s="14">
        <v>2.6999999999999993</v>
      </c>
      <c r="U16" s="14">
        <v>41.5</v>
      </c>
      <c r="V16" s="14">
        <v>43.9</v>
      </c>
      <c r="W16" s="14">
        <v>31.900000000000002</v>
      </c>
      <c r="X16" s="14">
        <v>17.5</v>
      </c>
      <c r="Y16" s="14">
        <v>46.2</v>
      </c>
      <c r="Z16" s="14">
        <v>22.2</v>
      </c>
      <c r="AA16" s="14">
        <v>18.600000000000001</v>
      </c>
      <c r="AB16" s="14">
        <v>11.5</v>
      </c>
      <c r="AC16" s="14">
        <v>24.5</v>
      </c>
      <c r="AD16" s="14">
        <v>14.099999999999998</v>
      </c>
      <c r="AE16" s="14">
        <v>69.315991552390997</v>
      </c>
      <c r="AF16" s="26">
        <v>20.224623741088603</v>
      </c>
      <c r="AG16" s="19">
        <v>19.613152804642166</v>
      </c>
    </row>
    <row r="17" spans="1:33" x14ac:dyDescent="0.2">
      <c r="A17" s="21" t="s">
        <v>82</v>
      </c>
      <c r="B17" s="8">
        <v>1.3132710000000001</v>
      </c>
      <c r="C17" s="8">
        <v>1.1131179</v>
      </c>
      <c r="D17" s="8">
        <v>1.1670495000000001</v>
      </c>
      <c r="E17" s="8">
        <v>-15.240807114449348</v>
      </c>
      <c r="F17" s="8">
        <v>-4.1066619151721229</v>
      </c>
      <c r="G17" s="8">
        <v>-11.134145199277224</v>
      </c>
      <c r="H17" s="19">
        <v>15.484</v>
      </c>
      <c r="I17" s="19">
        <v>13.551</v>
      </c>
      <c r="J17" s="10">
        <v>10.041</v>
      </c>
      <c r="K17" s="23">
        <v>1.54</v>
      </c>
      <c r="L17" s="30">
        <v>1.82</v>
      </c>
      <c r="M17" s="31">
        <v>1.8180000000000001</v>
      </c>
      <c r="N17" s="14">
        <v>26.6</v>
      </c>
      <c r="O17" s="14">
        <v>72.400000000000006</v>
      </c>
      <c r="P17" s="14">
        <v>81.900000000000006</v>
      </c>
      <c r="Q17" s="14">
        <v>9.5</v>
      </c>
      <c r="R17" s="14">
        <v>15.2</v>
      </c>
      <c r="S17" s="14">
        <v>20.399999999999999</v>
      </c>
      <c r="T17" s="14">
        <v>5.1999999999999993</v>
      </c>
      <c r="U17" s="14">
        <v>41.5</v>
      </c>
      <c r="V17" s="14">
        <v>47.8</v>
      </c>
      <c r="W17" s="14">
        <v>30.9</v>
      </c>
      <c r="X17" s="14">
        <v>22.400000000000002</v>
      </c>
      <c r="Y17" s="14">
        <v>57.4</v>
      </c>
      <c r="Z17" s="14">
        <v>28.799999999999997</v>
      </c>
      <c r="AA17" s="14">
        <v>18.8</v>
      </c>
      <c r="AB17" s="14">
        <v>14.499999999999998</v>
      </c>
      <c r="AC17" s="14">
        <v>29.599999999999998</v>
      </c>
      <c r="AD17" s="14">
        <v>18.2</v>
      </c>
      <c r="AE17" s="14">
        <v>69.195500014480004</v>
      </c>
      <c r="AF17" s="26">
        <v>6.2136938322227921</v>
      </c>
      <c r="AG17" s="19">
        <v>5.1066341967382485</v>
      </c>
    </row>
    <row r="18" spans="1:33" x14ac:dyDescent="0.2">
      <c r="A18" s="21" t="s">
        <v>83</v>
      </c>
      <c r="B18" s="8">
        <v>5.4717529999999996</v>
      </c>
      <c r="C18" s="8">
        <v>6.4163747000000004</v>
      </c>
      <c r="D18" s="8">
        <v>5.4709814000000003</v>
      </c>
      <c r="E18" s="8">
        <v>17.263602724757497</v>
      </c>
      <c r="F18" s="8">
        <v>17.277704238477135</v>
      </c>
      <c r="G18" s="8">
        <v>-1.4101513719636603E-2</v>
      </c>
      <c r="H18" s="19">
        <v>52.186</v>
      </c>
      <c r="I18" s="19">
        <v>57.231999999999999</v>
      </c>
      <c r="J18" s="10">
        <v>70.734999999999999</v>
      </c>
      <c r="K18" s="23">
        <v>1.71</v>
      </c>
      <c r="L18" s="30">
        <v>1.94</v>
      </c>
      <c r="M18" s="31">
        <v>1.891</v>
      </c>
      <c r="N18" s="14">
        <v>28.6</v>
      </c>
      <c r="O18" s="14">
        <v>78.400000000000006</v>
      </c>
      <c r="P18" s="14">
        <v>84.1</v>
      </c>
      <c r="Q18" s="14">
        <v>5.6999999999999886</v>
      </c>
      <c r="R18" s="14">
        <v>18.2</v>
      </c>
      <c r="S18" s="14">
        <v>21.7</v>
      </c>
      <c r="T18" s="14">
        <v>3.5</v>
      </c>
      <c r="U18" s="14">
        <v>42.4</v>
      </c>
      <c r="V18" s="14">
        <v>44.5</v>
      </c>
      <c r="W18" s="14">
        <v>34.4</v>
      </c>
      <c r="X18" s="14">
        <v>18</v>
      </c>
      <c r="Y18" s="14">
        <v>49.9</v>
      </c>
      <c r="Z18" s="14">
        <v>22</v>
      </c>
      <c r="AA18" s="14">
        <v>19.900000000000002</v>
      </c>
      <c r="AB18" s="14">
        <v>11.899999999999999</v>
      </c>
      <c r="AC18" s="14">
        <v>25.900000000000002</v>
      </c>
      <c r="AD18" s="14">
        <v>14.000000000000002</v>
      </c>
      <c r="AE18" s="14">
        <v>69.216337532435901</v>
      </c>
      <c r="AF18" s="26">
        <v>12.039184860989376</v>
      </c>
      <c r="AG18" s="19">
        <v>12.017752306402013</v>
      </c>
    </row>
    <row r="19" spans="1:33" ht="18" x14ac:dyDescent="0.2">
      <c r="A19" s="6" t="s">
        <v>84</v>
      </c>
      <c r="B19" s="18">
        <v>64.277242000000001</v>
      </c>
      <c r="C19" s="8">
        <v>73.331215700000001</v>
      </c>
      <c r="D19" s="8">
        <v>68.514876200000003</v>
      </c>
      <c r="E19" s="8">
        <v>14.085815474161139</v>
      </c>
      <c r="F19" s="8">
        <v>7.4930711868440163</v>
      </c>
      <c r="G19" s="8">
        <v>6.5927442873171236</v>
      </c>
      <c r="H19" s="19">
        <v>547.00300000000004</v>
      </c>
      <c r="I19" s="19">
        <v>781.16700000000003</v>
      </c>
      <c r="J19" s="10">
        <v>772.17499999999995</v>
      </c>
      <c r="K19" s="23">
        <v>1.976</v>
      </c>
      <c r="L19" s="22" t="s">
        <v>85</v>
      </c>
      <c r="M19" s="28">
        <v>2.01722166666667</v>
      </c>
      <c r="N19" s="9">
        <v>28.4</v>
      </c>
      <c r="O19" s="9">
        <v>79.3</v>
      </c>
      <c r="P19" s="9">
        <v>85.4</v>
      </c>
      <c r="Q19" s="9">
        <v>6.1000000000000085</v>
      </c>
      <c r="R19" s="9" t="s">
        <v>86</v>
      </c>
      <c r="S19" s="9" t="s">
        <v>87</v>
      </c>
      <c r="T19" s="9" t="s">
        <v>88</v>
      </c>
      <c r="U19" s="14">
        <v>41.2</v>
      </c>
      <c r="V19" s="14">
        <v>44.6</v>
      </c>
      <c r="W19" s="14">
        <v>32.700000000000003</v>
      </c>
      <c r="X19" s="14">
        <v>16.400000000000002</v>
      </c>
      <c r="Y19" s="14">
        <v>54.400000000000006</v>
      </c>
      <c r="Z19" s="14">
        <v>22.900000000000002</v>
      </c>
      <c r="AA19" s="14">
        <v>18.600000000000001</v>
      </c>
      <c r="AB19" s="14">
        <v>10.7</v>
      </c>
      <c r="AC19" s="14">
        <v>27.500000000000004</v>
      </c>
      <c r="AD19" s="14">
        <v>14.499999999999998</v>
      </c>
      <c r="AE19" s="14">
        <v>69.087816724804497</v>
      </c>
      <c r="AF19" s="26">
        <v>14.765288893285971</v>
      </c>
      <c r="AG19" s="19">
        <v>21.269747890954537</v>
      </c>
    </row>
    <row r="20" spans="1:33" x14ac:dyDescent="0.2">
      <c r="A20" s="21" t="s">
        <v>89</v>
      </c>
      <c r="B20" s="18">
        <v>3.7294999999999998</v>
      </c>
      <c r="C20" s="8">
        <v>3.0905049</v>
      </c>
      <c r="D20" s="8">
        <v>3.570341</v>
      </c>
      <c r="E20" s="8">
        <v>-17.133532645126696</v>
      </c>
      <c r="F20" s="8">
        <v>-12.865963265853333</v>
      </c>
      <c r="G20" s="8">
        <v>-4.2675693792733611</v>
      </c>
      <c r="H20" s="9">
        <v>49.087000000000003</v>
      </c>
      <c r="I20" s="9">
        <v>60.634999999999998</v>
      </c>
      <c r="J20" s="10">
        <v>28.765000000000001</v>
      </c>
      <c r="K20" s="11">
        <v>1.98</v>
      </c>
      <c r="L20" s="12" t="s">
        <v>90</v>
      </c>
      <c r="M20" s="34" t="s">
        <v>36</v>
      </c>
      <c r="N20" s="14" t="s">
        <v>91</v>
      </c>
      <c r="O20" s="9">
        <v>68.599999999999994</v>
      </c>
      <c r="P20" s="9">
        <v>77.2</v>
      </c>
      <c r="Q20" s="9">
        <v>8.6000000000000085</v>
      </c>
      <c r="R20" s="14" t="s">
        <v>36</v>
      </c>
      <c r="S20" s="14" t="s">
        <v>36</v>
      </c>
      <c r="T20" s="14" t="s">
        <v>36</v>
      </c>
      <c r="U20" s="14">
        <v>37.4</v>
      </c>
      <c r="V20" s="14">
        <v>46</v>
      </c>
      <c r="W20" s="14">
        <v>22.2</v>
      </c>
      <c r="X20" s="14">
        <v>22.2</v>
      </c>
      <c r="Y20" s="14">
        <v>45.800000000000004</v>
      </c>
      <c r="Z20" s="14">
        <v>29.7</v>
      </c>
      <c r="AA20" s="14">
        <v>13.900000000000002</v>
      </c>
      <c r="AB20" s="14">
        <v>13.900000000000002</v>
      </c>
      <c r="AC20" s="14">
        <v>25.1</v>
      </c>
      <c r="AD20" s="14">
        <v>18.3</v>
      </c>
      <c r="AE20" s="14">
        <v>69.0274812174018</v>
      </c>
      <c r="AF20" s="35" t="s">
        <v>92</v>
      </c>
      <c r="AG20" s="19" t="s">
        <v>36</v>
      </c>
    </row>
    <row r="21" spans="1:33" x14ac:dyDescent="0.2">
      <c r="A21" s="21" t="s">
        <v>93</v>
      </c>
      <c r="B21" s="8">
        <v>81.197536999999997</v>
      </c>
      <c r="C21" s="8">
        <v>83.597511400000002</v>
      </c>
      <c r="D21" s="8">
        <v>69.99731340000001</v>
      </c>
      <c r="E21" s="8">
        <v>2.9557231520458629</v>
      </c>
      <c r="F21" s="8">
        <v>16.749520370303845</v>
      </c>
      <c r="G21" s="8">
        <v>-13.79379721825798</v>
      </c>
      <c r="H21" s="19">
        <v>868.35599999999999</v>
      </c>
      <c r="I21" s="19">
        <v>714.92700000000002</v>
      </c>
      <c r="J21" s="10">
        <v>689.26300000000003</v>
      </c>
      <c r="K21" s="23">
        <v>1.47</v>
      </c>
      <c r="L21" s="27" t="s">
        <v>76</v>
      </c>
      <c r="M21" s="28">
        <v>1.56815041666667</v>
      </c>
      <c r="N21" s="14">
        <v>29.4</v>
      </c>
      <c r="O21" s="14">
        <v>78.7</v>
      </c>
      <c r="P21" s="14">
        <v>83.6</v>
      </c>
      <c r="Q21" s="14">
        <v>4.8999999999999915</v>
      </c>
      <c r="R21" s="14">
        <v>18.2</v>
      </c>
      <c r="S21" s="14">
        <v>21.4</v>
      </c>
      <c r="T21" s="14">
        <v>3.1999999999999993</v>
      </c>
      <c r="U21" s="14">
        <v>45.9</v>
      </c>
      <c r="V21" s="14">
        <v>50.9</v>
      </c>
      <c r="W21" s="14">
        <v>34.599999999999994</v>
      </c>
      <c r="X21" s="14">
        <v>22.2</v>
      </c>
      <c r="Y21" s="14">
        <v>60.199999999999996</v>
      </c>
      <c r="Z21" s="14">
        <v>28.7</v>
      </c>
      <c r="AA21" s="14">
        <v>21</v>
      </c>
      <c r="AB21" s="14">
        <v>14.899999999999999</v>
      </c>
      <c r="AC21" s="14">
        <v>31.2</v>
      </c>
      <c r="AD21" s="14">
        <v>18.5</v>
      </c>
      <c r="AE21" s="14">
        <v>69.278146098890403</v>
      </c>
      <c r="AF21" s="26" t="s">
        <v>94</v>
      </c>
      <c r="AG21" s="19">
        <v>25.828091539415915</v>
      </c>
    </row>
    <row r="22" spans="1:33" x14ac:dyDescent="0.2">
      <c r="A22" s="21" t="s">
        <v>95</v>
      </c>
      <c r="B22" s="8">
        <v>10.858018</v>
      </c>
      <c r="C22" s="8">
        <v>9.2876899000000002</v>
      </c>
      <c r="D22" s="8">
        <v>9.6626135000000009</v>
      </c>
      <c r="E22" s="8">
        <v>-14.462382545322724</v>
      </c>
      <c r="F22" s="8">
        <v>-3.4529653570292447</v>
      </c>
      <c r="G22" s="8">
        <v>-11.009417188293479</v>
      </c>
      <c r="H22" s="19">
        <v>113.74</v>
      </c>
      <c r="I22" s="19">
        <v>92.149000000000001</v>
      </c>
      <c r="J22" s="10">
        <v>68.665999999999997</v>
      </c>
      <c r="K22" s="23">
        <v>1.3</v>
      </c>
      <c r="L22" s="27" t="s">
        <v>96</v>
      </c>
      <c r="M22" s="28">
        <v>1.5566833333333301</v>
      </c>
      <c r="N22" s="14">
        <v>30</v>
      </c>
      <c r="O22" s="14">
        <v>78.900000000000006</v>
      </c>
      <c r="P22" s="14">
        <v>84.1</v>
      </c>
      <c r="Q22" s="14">
        <v>5.1999999999999886</v>
      </c>
      <c r="R22" s="14">
        <v>18.8</v>
      </c>
      <c r="S22" s="14">
        <v>21.6</v>
      </c>
      <c r="T22" s="14">
        <v>2.8000000000000007</v>
      </c>
      <c r="U22" s="14">
        <v>43.4</v>
      </c>
      <c r="V22" s="14">
        <v>52.8</v>
      </c>
      <c r="W22" s="14">
        <v>35.099999999999994</v>
      </c>
      <c r="X22" s="14">
        <v>21.099999999999998</v>
      </c>
      <c r="Y22" s="14">
        <v>77.100000000000009</v>
      </c>
      <c r="Z22" s="14">
        <v>31.7</v>
      </c>
      <c r="AA22" s="14">
        <v>20.9</v>
      </c>
      <c r="AB22" s="14">
        <v>14.000000000000002</v>
      </c>
      <c r="AC22" s="14">
        <v>36.299999999999997</v>
      </c>
      <c r="AD22" s="14">
        <v>20.100000000000001</v>
      </c>
      <c r="AE22" s="14">
        <v>69.185382260811807</v>
      </c>
      <c r="AF22" s="26">
        <v>17.896071942419603</v>
      </c>
      <c r="AG22" s="19">
        <v>19.558541058503074</v>
      </c>
    </row>
    <row r="23" spans="1:33" x14ac:dyDescent="0.2">
      <c r="A23" s="21" t="s">
        <v>97</v>
      </c>
      <c r="B23" s="8">
        <v>9.8555709999999994</v>
      </c>
      <c r="C23" s="8">
        <v>8.6309391999999985</v>
      </c>
      <c r="D23" s="8">
        <v>8.1137472000000006</v>
      </c>
      <c r="E23" s="8">
        <v>-12.425782331637617</v>
      </c>
      <c r="F23" s="8">
        <v>5.2477121822774055</v>
      </c>
      <c r="G23" s="8">
        <v>-17.673494513915024</v>
      </c>
      <c r="H23" s="19">
        <v>126.294</v>
      </c>
      <c r="I23" s="19">
        <v>93.281000000000006</v>
      </c>
      <c r="J23" s="10">
        <v>69.248999999999995</v>
      </c>
      <c r="K23" s="23">
        <v>1.44</v>
      </c>
      <c r="L23" s="12">
        <v>1.49</v>
      </c>
      <c r="M23" s="31">
        <v>1.6910000000000001</v>
      </c>
      <c r="N23" s="14">
        <v>27.7</v>
      </c>
      <c r="O23" s="14">
        <v>72.3</v>
      </c>
      <c r="P23" s="14">
        <v>79.400000000000006</v>
      </c>
      <c r="Q23" s="14">
        <v>7.1000000000000085</v>
      </c>
      <c r="R23" s="14">
        <v>14.6</v>
      </c>
      <c r="S23" s="14">
        <v>18.600000000000001</v>
      </c>
      <c r="T23" s="14">
        <v>4.0000000000000018</v>
      </c>
      <c r="U23" s="14">
        <v>41.6</v>
      </c>
      <c r="V23" s="14">
        <v>50</v>
      </c>
      <c r="W23" s="14">
        <v>28.7</v>
      </c>
      <c r="X23" s="14">
        <v>23.5</v>
      </c>
      <c r="Y23" s="14">
        <v>56.100000000000009</v>
      </c>
      <c r="Z23" s="14">
        <v>31.4</v>
      </c>
      <c r="AA23" s="14">
        <v>17.899999999999999</v>
      </c>
      <c r="AB23" s="14">
        <v>15.2</v>
      </c>
      <c r="AC23" s="14">
        <v>29.799999999999997</v>
      </c>
      <c r="AD23" s="14">
        <v>19.8</v>
      </c>
      <c r="AE23" s="14">
        <v>69.426020115623302</v>
      </c>
      <c r="AF23" s="26">
        <v>6.5021459740570258</v>
      </c>
      <c r="AG23" s="19">
        <v>4.0930092944972722</v>
      </c>
    </row>
    <row r="24" spans="1:33" x14ac:dyDescent="0.2">
      <c r="A24" s="21" t="s">
        <v>98</v>
      </c>
      <c r="B24" s="8">
        <v>0.3291</v>
      </c>
      <c r="C24" s="8">
        <v>0.4200758</v>
      </c>
      <c r="D24" s="8">
        <v>0.39280170000000003</v>
      </c>
      <c r="E24" s="8">
        <v>27.643816469158306</v>
      </c>
      <c r="F24" s="8">
        <v>8.2874810088119037</v>
      </c>
      <c r="G24" s="8">
        <v>19.356335460346401</v>
      </c>
      <c r="H24" s="19">
        <v>2.0489999999999999</v>
      </c>
      <c r="I24" s="19">
        <v>4.375</v>
      </c>
      <c r="J24" s="10">
        <v>4.8289999999999997</v>
      </c>
      <c r="K24" s="23">
        <v>1.93</v>
      </c>
      <c r="L24" s="27" t="s">
        <v>99</v>
      </c>
      <c r="M24" s="31">
        <v>2.27</v>
      </c>
      <c r="N24" s="14">
        <v>27.5</v>
      </c>
      <c r="O24" s="14">
        <v>81.3</v>
      </c>
      <c r="P24" s="14">
        <v>84.5</v>
      </c>
      <c r="Q24" s="14">
        <v>3.2000000000000028</v>
      </c>
      <c r="R24" s="14">
        <v>19.5</v>
      </c>
      <c r="S24" s="14">
        <v>22.2</v>
      </c>
      <c r="T24" s="14">
        <v>2.6999999999999993</v>
      </c>
      <c r="U24" s="14">
        <v>35.799999999999997</v>
      </c>
      <c r="V24" s="14">
        <v>43</v>
      </c>
      <c r="W24" s="14">
        <v>22.8</v>
      </c>
      <c r="X24" s="14">
        <v>12</v>
      </c>
      <c r="Y24" s="14">
        <v>47.099999999999994</v>
      </c>
      <c r="Z24" s="14">
        <v>19.5</v>
      </c>
      <c r="AA24" s="14">
        <v>13.5</v>
      </c>
      <c r="AB24" s="14">
        <v>7.8</v>
      </c>
      <c r="AC24" s="14">
        <v>24.7</v>
      </c>
      <c r="AD24" s="14">
        <v>12.6</v>
      </c>
      <c r="AE24" s="14">
        <v>69.242733790810604</v>
      </c>
      <c r="AF24" s="9">
        <v>21.8</v>
      </c>
      <c r="AG24" s="19">
        <v>18.011428571428574</v>
      </c>
    </row>
    <row r="25" spans="1:33" x14ac:dyDescent="0.2">
      <c r="A25" s="21" t="s">
        <v>100</v>
      </c>
      <c r="B25" s="8">
        <v>4.6289490000000004</v>
      </c>
      <c r="C25" s="8">
        <v>5.7933652999999996</v>
      </c>
      <c r="D25" s="8">
        <v>5.4281291999999999</v>
      </c>
      <c r="E25" s="8">
        <v>25.155090280752713</v>
      </c>
      <c r="F25" s="8">
        <v>7.8902597544280502</v>
      </c>
      <c r="G25" s="8">
        <v>17.264830526324662</v>
      </c>
      <c r="H25" s="19">
        <v>29.187999999999999</v>
      </c>
      <c r="I25" s="19">
        <v>67.284999999999997</v>
      </c>
      <c r="J25" s="10">
        <v>63.755000000000003</v>
      </c>
      <c r="K25" s="23">
        <v>1.94</v>
      </c>
      <c r="L25" s="27" t="s">
        <v>101</v>
      </c>
      <c r="M25" s="31">
        <v>2.077</v>
      </c>
      <c r="N25" s="14">
        <v>29.6</v>
      </c>
      <c r="O25" s="14">
        <v>79.3</v>
      </c>
      <c r="P25" s="14">
        <v>83.5</v>
      </c>
      <c r="Q25" s="14">
        <v>4.2000000000000028</v>
      </c>
      <c r="R25" s="14">
        <v>18.399999999999999</v>
      </c>
      <c r="S25" s="14">
        <v>21.1</v>
      </c>
      <c r="T25" s="14">
        <v>2.7000000000000028</v>
      </c>
      <c r="U25" s="14">
        <v>36.4</v>
      </c>
      <c r="V25" s="14">
        <v>43.5</v>
      </c>
      <c r="W25" s="14">
        <v>22.1</v>
      </c>
      <c r="X25" s="14">
        <v>12.4</v>
      </c>
      <c r="Y25" s="14">
        <v>54</v>
      </c>
      <c r="Z25" s="14">
        <v>21.4</v>
      </c>
      <c r="AA25" s="14">
        <v>13</v>
      </c>
      <c r="AB25" s="14">
        <v>7.9</v>
      </c>
      <c r="AC25" s="14">
        <v>27.1</v>
      </c>
      <c r="AD25" s="14">
        <v>13.600000000000001</v>
      </c>
      <c r="AE25" s="14">
        <v>69.234183717262098</v>
      </c>
      <c r="AF25" s="26">
        <v>27.789374061934801</v>
      </c>
      <c r="AG25" s="19">
        <v>25.328082039087462</v>
      </c>
    </row>
    <row r="26" spans="1:33" x14ac:dyDescent="0.2">
      <c r="A26" s="21" t="s">
        <v>102</v>
      </c>
      <c r="B26" s="8">
        <v>60.795611999999998</v>
      </c>
      <c r="C26" s="8">
        <v>66.913828899999999</v>
      </c>
      <c r="D26" s="8">
        <v>53.893523100000003</v>
      </c>
      <c r="E26" s="8">
        <v>10.063583042802495</v>
      </c>
      <c r="F26" s="8">
        <v>21.416522297694769</v>
      </c>
      <c r="G26" s="8">
        <v>-11.352939254892275</v>
      </c>
      <c r="H26" s="19">
        <v>598.36400000000003</v>
      </c>
      <c r="I26" s="19">
        <v>502.596</v>
      </c>
      <c r="J26" s="10">
        <v>551.32100000000003</v>
      </c>
      <c r="K26" s="23">
        <v>1.37</v>
      </c>
      <c r="L26" s="36" t="s">
        <v>103</v>
      </c>
      <c r="M26" s="31">
        <v>1.4390000000000001</v>
      </c>
      <c r="N26" s="14">
        <v>30.7</v>
      </c>
      <c r="O26" s="14">
        <v>80.7</v>
      </c>
      <c r="P26" s="14">
        <v>85.6</v>
      </c>
      <c r="Q26" s="14">
        <v>4.8999999999999915</v>
      </c>
      <c r="R26" s="14">
        <v>19.2</v>
      </c>
      <c r="S26" s="14">
        <v>22.8</v>
      </c>
      <c r="T26" s="14">
        <v>3.6000000000000014</v>
      </c>
      <c r="U26" s="8">
        <v>45.1</v>
      </c>
      <c r="V26" s="14">
        <v>49.9</v>
      </c>
      <c r="W26" s="8">
        <v>36.4</v>
      </c>
      <c r="X26" s="14">
        <v>20</v>
      </c>
      <c r="Y26" s="14">
        <v>67.2</v>
      </c>
      <c r="Z26" s="14">
        <v>27.800000000000004</v>
      </c>
      <c r="AA26" s="14">
        <v>21.7</v>
      </c>
      <c r="AB26" s="14">
        <v>13.600000000000001</v>
      </c>
      <c r="AC26" s="14">
        <v>33</v>
      </c>
      <c r="AD26" s="14">
        <v>17.899999999999999</v>
      </c>
      <c r="AE26" s="14">
        <v>69.260915826498206</v>
      </c>
      <c r="AF26" s="26">
        <v>18.380881576761489</v>
      </c>
      <c r="AG26" s="19">
        <v>22.060064146949042</v>
      </c>
    </row>
    <row r="27" spans="1:33" x14ac:dyDescent="0.2">
      <c r="A27" s="21" t="s">
        <v>104</v>
      </c>
      <c r="B27" s="8" t="s">
        <v>105</v>
      </c>
      <c r="C27" s="14" t="s">
        <v>36</v>
      </c>
      <c r="D27" s="14" t="s">
        <v>36</v>
      </c>
      <c r="E27" s="14" t="s">
        <v>36</v>
      </c>
      <c r="F27" s="14" t="s">
        <v>36</v>
      </c>
      <c r="G27" s="14" t="s">
        <v>36</v>
      </c>
      <c r="H27" s="19">
        <v>8.1649999999999991</v>
      </c>
      <c r="I27" s="19">
        <v>32.087000000000003</v>
      </c>
      <c r="J27" s="10" t="s">
        <v>36</v>
      </c>
      <c r="K27" s="11" t="s">
        <v>106</v>
      </c>
      <c r="L27" s="37" t="s">
        <v>36</v>
      </c>
      <c r="M27" s="13">
        <v>2.6</v>
      </c>
      <c r="N27" s="38">
        <v>26.7</v>
      </c>
      <c r="O27" s="18" t="s">
        <v>107</v>
      </c>
      <c r="P27" s="39" t="s">
        <v>108</v>
      </c>
      <c r="Q27" s="39" t="s">
        <v>109</v>
      </c>
      <c r="R27" s="8" t="s">
        <v>36</v>
      </c>
      <c r="S27" s="14" t="s">
        <v>36</v>
      </c>
      <c r="T27" s="8" t="s">
        <v>36</v>
      </c>
      <c r="U27" s="14" t="s">
        <v>36</v>
      </c>
      <c r="V27" s="14" t="s">
        <v>36</v>
      </c>
      <c r="W27" s="14" t="s">
        <v>36</v>
      </c>
      <c r="X27" s="14" t="s">
        <v>36</v>
      </c>
      <c r="Y27" s="14" t="s">
        <v>36</v>
      </c>
      <c r="Z27" s="14" t="s">
        <v>36</v>
      </c>
      <c r="AA27" s="14" t="s">
        <v>36</v>
      </c>
      <c r="AB27" s="14" t="s">
        <v>36</v>
      </c>
      <c r="AC27" s="14" t="s">
        <v>36</v>
      </c>
      <c r="AD27" s="14" t="s">
        <v>36</v>
      </c>
      <c r="AE27" s="14" t="s">
        <v>36</v>
      </c>
      <c r="AF27" s="35" t="s">
        <v>110</v>
      </c>
      <c r="AG27" s="19" t="s">
        <v>36</v>
      </c>
    </row>
    <row r="28" spans="1:33" x14ac:dyDescent="0.2">
      <c r="A28" s="21" t="s">
        <v>111</v>
      </c>
      <c r="B28" s="8">
        <v>1.9860960000000001</v>
      </c>
      <c r="C28" s="8">
        <v>1.3892637999999999</v>
      </c>
      <c r="D28" s="8">
        <v>1.6098621000000002</v>
      </c>
      <c r="E28" s="8">
        <v>-30.050521223546088</v>
      </c>
      <c r="F28" s="8">
        <v>-11.107131780135504</v>
      </c>
      <c r="G28" s="8">
        <v>-18.943389443410585</v>
      </c>
      <c r="H28" s="19">
        <v>28.466000000000001</v>
      </c>
      <c r="I28" s="19">
        <v>21.745999999999999</v>
      </c>
      <c r="J28" s="10">
        <v>12.135</v>
      </c>
      <c r="K28" s="23">
        <v>1.65</v>
      </c>
      <c r="L28" s="30">
        <v>1.67</v>
      </c>
      <c r="M28" s="31">
        <v>1.6379999999999999</v>
      </c>
      <c r="N28" s="14">
        <v>26.3</v>
      </c>
      <c r="O28" s="14">
        <v>69.099999999999994</v>
      </c>
      <c r="P28" s="14">
        <v>79.400000000000006</v>
      </c>
      <c r="Q28" s="14">
        <v>10.300000000000011</v>
      </c>
      <c r="R28" s="14">
        <v>13.8</v>
      </c>
      <c r="S28" s="14">
        <v>19</v>
      </c>
      <c r="T28" s="14">
        <v>5.1999999999999993</v>
      </c>
      <c r="U28" s="14">
        <v>42.7</v>
      </c>
      <c r="V28" s="14">
        <v>46.8</v>
      </c>
      <c r="W28" s="14">
        <v>31.7</v>
      </c>
      <c r="X28" s="14">
        <v>27</v>
      </c>
      <c r="Y28" s="14">
        <v>53.900000000000006</v>
      </c>
      <c r="Z28" s="14">
        <v>32.300000000000004</v>
      </c>
      <c r="AA28" s="14">
        <v>19.400000000000002</v>
      </c>
      <c r="AB28" s="14">
        <v>17.100000000000001</v>
      </c>
      <c r="AC28" s="14">
        <v>28.799999999999997</v>
      </c>
      <c r="AD28" s="14">
        <v>20.100000000000001</v>
      </c>
      <c r="AE28" s="14">
        <v>69.110415594379603</v>
      </c>
      <c r="AF28" s="26">
        <v>4.2512018350862633</v>
      </c>
      <c r="AG28" s="19">
        <v>4.0835096109629356</v>
      </c>
    </row>
    <row r="29" spans="1:33" x14ac:dyDescent="0.2">
      <c r="A29" s="21" t="s">
        <v>112</v>
      </c>
      <c r="B29" s="40">
        <v>3.7366000000000003E-2</v>
      </c>
      <c r="C29" s="14" t="s">
        <v>36</v>
      </c>
      <c r="D29" s="14" t="s">
        <v>36</v>
      </c>
      <c r="E29" s="14" t="s">
        <v>36</v>
      </c>
      <c r="F29" s="14" t="s">
        <v>36</v>
      </c>
      <c r="G29" s="14" t="s">
        <v>36</v>
      </c>
      <c r="H29" s="19">
        <v>0.26800000000000002</v>
      </c>
      <c r="I29" s="19">
        <v>0.372</v>
      </c>
      <c r="J29" s="10" t="s">
        <v>36</v>
      </c>
      <c r="K29" s="23">
        <v>1.59</v>
      </c>
      <c r="L29" s="27" t="s">
        <v>36</v>
      </c>
      <c r="M29" s="15" t="s">
        <v>36</v>
      </c>
      <c r="N29" s="14" t="s">
        <v>36</v>
      </c>
      <c r="O29" s="14">
        <v>81</v>
      </c>
      <c r="P29" s="14">
        <v>83.2</v>
      </c>
      <c r="Q29" s="14">
        <v>2.2000000000000028</v>
      </c>
      <c r="R29" s="14">
        <v>19.100000000000001</v>
      </c>
      <c r="S29" s="14">
        <v>20.7</v>
      </c>
      <c r="T29" s="14">
        <v>1.5999999999999979</v>
      </c>
      <c r="U29" s="14">
        <v>42.879432624113477</v>
      </c>
      <c r="V29" s="14" t="s">
        <v>36</v>
      </c>
      <c r="W29" s="14">
        <v>25.329658681365274</v>
      </c>
      <c r="X29" s="14" t="s">
        <v>36</v>
      </c>
      <c r="Y29" s="14" t="s">
        <v>36</v>
      </c>
      <c r="Z29" s="14" t="s">
        <v>36</v>
      </c>
      <c r="AA29" s="14">
        <v>15.987796392442327</v>
      </c>
      <c r="AB29" s="14" t="s">
        <v>36</v>
      </c>
      <c r="AC29" s="14" t="s">
        <v>36</v>
      </c>
      <c r="AD29" s="14" t="s">
        <v>36</v>
      </c>
      <c r="AE29" s="14" t="s">
        <v>36</v>
      </c>
      <c r="AF29" s="16" t="s">
        <v>113</v>
      </c>
      <c r="AG29" s="19">
        <v>88.709677419354833</v>
      </c>
    </row>
    <row r="30" spans="1:33" x14ac:dyDescent="0.2">
      <c r="A30" s="21" t="s">
        <v>114</v>
      </c>
      <c r="B30" s="8">
        <v>2.921262</v>
      </c>
      <c r="C30" s="8">
        <v>1.8809381999999999</v>
      </c>
      <c r="D30" s="8">
        <v>2.5143382999999999</v>
      </c>
      <c r="E30" s="8">
        <v>-35.612136124729652</v>
      </c>
      <c r="F30" s="8">
        <v>-21.682413285764845</v>
      </c>
      <c r="G30" s="8">
        <v>-13.929722838964809</v>
      </c>
      <c r="H30" s="19">
        <v>40.252000000000002</v>
      </c>
      <c r="I30" s="19">
        <v>30.369</v>
      </c>
      <c r="J30" s="10">
        <v>18.504999999999999</v>
      </c>
      <c r="K30" s="23">
        <v>1.63</v>
      </c>
      <c r="L30" s="30">
        <v>1.85</v>
      </c>
      <c r="M30" s="31">
        <v>1.718</v>
      </c>
      <c r="N30" s="14">
        <v>27</v>
      </c>
      <c r="O30" s="14">
        <v>69.2</v>
      </c>
      <c r="P30" s="14">
        <v>80.099999999999994</v>
      </c>
      <c r="Q30" s="14">
        <v>10.899999999999991</v>
      </c>
      <c r="R30" s="14">
        <v>14.3</v>
      </c>
      <c r="S30" s="14">
        <v>19.5</v>
      </c>
      <c r="T30" s="14">
        <v>5.1999999999999993</v>
      </c>
      <c r="U30" s="14">
        <v>42.7</v>
      </c>
      <c r="V30" s="14">
        <v>46.8</v>
      </c>
      <c r="W30" s="14">
        <v>30.8</v>
      </c>
      <c r="X30" s="14">
        <v>24.8</v>
      </c>
      <c r="Y30" s="14">
        <v>57.199999999999996</v>
      </c>
      <c r="Z30" s="14">
        <v>35.299999999999997</v>
      </c>
      <c r="AA30" s="14">
        <v>18.7</v>
      </c>
      <c r="AB30" s="14">
        <v>15.8</v>
      </c>
      <c r="AC30" s="14">
        <v>29.5</v>
      </c>
      <c r="AD30" s="14">
        <v>21.099999999999998</v>
      </c>
      <c r="AE30" s="14">
        <v>69.041913930115101</v>
      </c>
      <c r="AF30" s="26">
        <v>2.1679018609455127</v>
      </c>
      <c r="AG30" s="19">
        <v>2.5519444170041821</v>
      </c>
    </row>
    <row r="31" spans="1:33" x14ac:dyDescent="0.2">
      <c r="A31" s="21" t="s">
        <v>115</v>
      </c>
      <c r="B31" s="8">
        <v>0.56295799999999996</v>
      </c>
      <c r="C31" s="8">
        <v>1.0735568999999998</v>
      </c>
      <c r="D31" s="8">
        <v>0.59253980000000006</v>
      </c>
      <c r="E31" s="8">
        <v>90.699288401621416</v>
      </c>
      <c r="F31" s="8">
        <v>85.444580235115197</v>
      </c>
      <c r="G31" s="8">
        <v>5.2547081665062132</v>
      </c>
      <c r="H31" s="19">
        <v>3.8410000000000002</v>
      </c>
      <c r="I31" s="19">
        <v>6.07</v>
      </c>
      <c r="J31" s="10">
        <v>12.087</v>
      </c>
      <c r="K31" s="23">
        <v>1.5</v>
      </c>
      <c r="L31" s="27" t="s">
        <v>116</v>
      </c>
      <c r="M31" s="31">
        <v>1.8560000000000001</v>
      </c>
      <c r="N31" s="14">
        <v>30.2</v>
      </c>
      <c r="O31" s="14">
        <v>79.400000000000006</v>
      </c>
      <c r="P31" s="14">
        <v>85.2</v>
      </c>
      <c r="Q31" s="14">
        <v>5.7999999999999972</v>
      </c>
      <c r="R31" s="14">
        <v>18.399999999999999</v>
      </c>
      <c r="S31" s="14">
        <v>22.7</v>
      </c>
      <c r="T31" s="14">
        <v>4.3000000000000007</v>
      </c>
      <c r="U31" s="14">
        <v>39.299999999999997</v>
      </c>
      <c r="V31" s="14">
        <v>41.4</v>
      </c>
      <c r="W31" s="14">
        <v>22.400000000000002</v>
      </c>
      <c r="X31" s="14">
        <v>12.2</v>
      </c>
      <c r="Y31" s="14">
        <v>37.9</v>
      </c>
      <c r="Z31" s="14">
        <v>14.899999999999999</v>
      </c>
      <c r="AA31" s="14">
        <v>14.2</v>
      </c>
      <c r="AB31" s="14">
        <v>8.4</v>
      </c>
      <c r="AC31" s="14">
        <v>21.2</v>
      </c>
      <c r="AD31" s="14">
        <v>10</v>
      </c>
      <c r="AE31" s="14">
        <v>69.265338528503406</v>
      </c>
      <c r="AF31" s="26">
        <v>60.102172747627002</v>
      </c>
      <c r="AG31" s="19">
        <v>63.920922570016472</v>
      </c>
    </row>
    <row r="32" spans="1:33" ht="18" x14ac:dyDescent="0.2">
      <c r="A32" s="21" t="s">
        <v>117</v>
      </c>
      <c r="B32" s="8">
        <v>2.069172</v>
      </c>
      <c r="C32" s="8">
        <v>1.9219596999999999</v>
      </c>
      <c r="D32" s="8">
        <v>1.9703762</v>
      </c>
      <c r="E32" s="8">
        <v>-7.1145511344634498</v>
      </c>
      <c r="F32" s="8">
        <v>-2.3398973115816375</v>
      </c>
      <c r="G32" s="8">
        <v>-4.7746538228818123</v>
      </c>
      <c r="H32" s="19">
        <v>19.718</v>
      </c>
      <c r="I32" s="19">
        <v>23.596</v>
      </c>
      <c r="J32" s="10">
        <v>16.596</v>
      </c>
      <c r="K32" s="23">
        <v>1.52</v>
      </c>
      <c r="L32" s="27" t="s">
        <v>118</v>
      </c>
      <c r="M32" s="28">
        <v>2.0739700000000001</v>
      </c>
      <c r="N32" s="14">
        <v>26.6</v>
      </c>
      <c r="O32" s="14">
        <v>73.5</v>
      </c>
      <c r="P32" s="14">
        <v>77.5</v>
      </c>
      <c r="Q32" s="14">
        <v>4</v>
      </c>
      <c r="R32" s="14">
        <v>14.5</v>
      </c>
      <c r="S32" s="14">
        <v>16.2</v>
      </c>
      <c r="T32" s="14">
        <v>1.6999999999999993</v>
      </c>
      <c r="U32" s="14">
        <v>37.4</v>
      </c>
      <c r="V32" s="14">
        <v>48</v>
      </c>
      <c r="W32" s="14">
        <v>19.7</v>
      </c>
      <c r="X32" s="14">
        <v>18.5</v>
      </c>
      <c r="Y32" s="14">
        <v>47.5</v>
      </c>
      <c r="Z32" s="14">
        <v>29.2</v>
      </c>
      <c r="AA32" s="14">
        <v>12.7</v>
      </c>
      <c r="AB32" s="14">
        <v>12</v>
      </c>
      <c r="AC32" s="14">
        <v>26.400000000000002</v>
      </c>
      <c r="AD32" s="14">
        <v>18.5</v>
      </c>
      <c r="AE32" s="14">
        <v>69.253542519225803</v>
      </c>
      <c r="AF32" s="14" t="s">
        <v>36</v>
      </c>
      <c r="AG32" s="14" t="s">
        <v>119</v>
      </c>
    </row>
    <row r="33" spans="1:33" x14ac:dyDescent="0.2">
      <c r="A33" s="21" t="s">
        <v>120</v>
      </c>
      <c r="B33" s="8">
        <v>0.429344</v>
      </c>
      <c r="C33" s="8">
        <v>0.4904926</v>
      </c>
      <c r="D33" s="8">
        <v>0.40339509999999995</v>
      </c>
      <c r="E33" s="8">
        <v>14.242332488633815</v>
      </c>
      <c r="F33" s="8">
        <v>20.286180778117313</v>
      </c>
      <c r="G33" s="8">
        <v>-6.0438482894834964</v>
      </c>
      <c r="H33" s="19">
        <v>3.27</v>
      </c>
      <c r="I33" s="19">
        <v>4.1909999999999998</v>
      </c>
      <c r="J33" s="10">
        <v>4.3559999999999999</v>
      </c>
      <c r="K33" s="23">
        <v>1.42</v>
      </c>
      <c r="L33" s="27" t="s">
        <v>121</v>
      </c>
      <c r="M33" s="28">
        <v>1.61108583333333</v>
      </c>
      <c r="N33" s="14">
        <v>28.6</v>
      </c>
      <c r="O33" s="14">
        <v>79.8</v>
      </c>
      <c r="P33" s="14">
        <v>84.2</v>
      </c>
      <c r="Q33" s="14">
        <v>4.4000000000000057</v>
      </c>
      <c r="R33" s="14">
        <v>18.600000000000001</v>
      </c>
      <c r="S33" s="14">
        <v>21.7</v>
      </c>
      <c r="T33" s="14">
        <v>3.0999999999999979</v>
      </c>
      <c r="U33" s="14">
        <v>41</v>
      </c>
      <c r="V33" s="14">
        <v>48.2</v>
      </c>
      <c r="W33" s="14">
        <v>30.099999999999998</v>
      </c>
      <c r="X33" s="14">
        <v>14.299999999999999</v>
      </c>
      <c r="Y33" s="14">
        <v>51.7</v>
      </c>
      <c r="Z33" s="14">
        <v>20.200000000000003</v>
      </c>
      <c r="AA33" s="14">
        <v>18.5</v>
      </c>
      <c r="AB33" s="14">
        <v>10</v>
      </c>
      <c r="AC33" s="14">
        <v>27.800000000000004</v>
      </c>
      <c r="AD33" s="14">
        <v>13.700000000000001</v>
      </c>
      <c r="AE33" s="14">
        <v>69.222099962662298</v>
      </c>
      <c r="AF33" s="26">
        <v>15.462235069492591</v>
      </c>
      <c r="AG33" s="19">
        <v>14.960629921259844</v>
      </c>
    </row>
    <row r="34" spans="1:33" ht="18" x14ac:dyDescent="0.2">
      <c r="A34" s="21" t="s">
        <v>122</v>
      </c>
      <c r="B34" s="41">
        <v>2.9542482900000016</v>
      </c>
      <c r="C34" s="8">
        <v>1.692302</v>
      </c>
      <c r="D34" s="8">
        <v>2.6201127999999998</v>
      </c>
      <c r="E34" s="8">
        <v>-42.71632482618336</v>
      </c>
      <c r="F34" s="8">
        <v>-31.405985746018704</v>
      </c>
      <c r="G34" s="8">
        <v>-11.310339080164656</v>
      </c>
      <c r="H34" s="19">
        <v>39.494</v>
      </c>
      <c r="I34" s="19">
        <v>38.616</v>
      </c>
      <c r="J34" s="10">
        <v>13.268000000000001</v>
      </c>
      <c r="K34" s="28">
        <v>1.6257656680726373</v>
      </c>
      <c r="L34" s="22">
        <v>1.62</v>
      </c>
      <c r="M34" s="28">
        <v>1.8794528441786307</v>
      </c>
      <c r="N34" s="29">
        <v>24.234108256831121</v>
      </c>
      <c r="O34" s="42">
        <v>64.937600000000003</v>
      </c>
      <c r="P34" s="42">
        <v>73.741900000000001</v>
      </c>
      <c r="Q34" s="42">
        <v>8.8042999999999978</v>
      </c>
      <c r="R34" s="42">
        <v>11.8658</v>
      </c>
      <c r="S34" s="42">
        <v>14.8553</v>
      </c>
      <c r="T34" s="42">
        <v>2.9894999999999996</v>
      </c>
      <c r="U34" s="14">
        <v>35.200000000000003</v>
      </c>
      <c r="V34" s="14">
        <v>46.6</v>
      </c>
      <c r="W34" s="14">
        <v>17.599999999999998</v>
      </c>
      <c r="X34" s="14">
        <v>23.9</v>
      </c>
      <c r="Y34" s="14">
        <v>40.9</v>
      </c>
      <c r="Z34" s="14">
        <v>34</v>
      </c>
      <c r="AA34" s="14">
        <v>11.3</v>
      </c>
      <c r="AB34" s="14">
        <v>14.6</v>
      </c>
      <c r="AC34" s="14">
        <v>23.799999999999997</v>
      </c>
      <c r="AD34" s="14">
        <v>20.8</v>
      </c>
      <c r="AE34" s="14">
        <v>69.077322039569196</v>
      </c>
      <c r="AF34" s="14" t="s">
        <v>36</v>
      </c>
      <c r="AG34" s="19" t="s">
        <v>36</v>
      </c>
    </row>
    <row r="35" spans="1:33" ht="18" x14ac:dyDescent="0.2">
      <c r="A35" s="21" t="s">
        <v>123</v>
      </c>
      <c r="B35" s="43">
        <v>3.8399999999999997E-2</v>
      </c>
      <c r="C35" s="14" t="s">
        <v>36</v>
      </c>
      <c r="D35" s="14" t="s">
        <v>36</v>
      </c>
      <c r="E35" s="14" t="s">
        <v>36</v>
      </c>
      <c r="F35" s="14" t="s">
        <v>36</v>
      </c>
      <c r="G35" s="14" t="s">
        <v>36</v>
      </c>
      <c r="H35" s="9">
        <v>0.222</v>
      </c>
      <c r="I35" s="9">
        <v>0.253</v>
      </c>
      <c r="J35" s="10" t="s">
        <v>36</v>
      </c>
      <c r="K35" s="9">
        <v>2.2999999999999998</v>
      </c>
      <c r="L35" s="37" t="s">
        <v>36</v>
      </c>
      <c r="M35" s="15" t="s">
        <v>36</v>
      </c>
      <c r="N35" s="9">
        <v>31.2</v>
      </c>
      <c r="O35" s="18" t="s">
        <v>124</v>
      </c>
      <c r="P35" s="39" t="s">
        <v>125</v>
      </c>
      <c r="Q35" s="39" t="s">
        <v>126</v>
      </c>
      <c r="R35" s="18" t="s">
        <v>127</v>
      </c>
      <c r="S35" s="9" t="s">
        <v>128</v>
      </c>
      <c r="T35" s="18" t="s">
        <v>129</v>
      </c>
      <c r="U35" s="14" t="s">
        <v>36</v>
      </c>
      <c r="V35" s="14" t="s">
        <v>36</v>
      </c>
      <c r="W35" s="14" t="s">
        <v>36</v>
      </c>
      <c r="X35" s="14" t="s">
        <v>36</v>
      </c>
      <c r="Y35" s="14" t="s">
        <v>36</v>
      </c>
      <c r="Z35" s="14" t="s">
        <v>36</v>
      </c>
      <c r="AA35" s="14" t="s">
        <v>36</v>
      </c>
      <c r="AB35" s="14" t="s">
        <v>36</v>
      </c>
      <c r="AC35" s="14" t="s">
        <v>36</v>
      </c>
      <c r="AD35" s="14" t="s">
        <v>36</v>
      </c>
      <c r="AE35" s="14" t="s">
        <v>36</v>
      </c>
      <c r="AF35" s="14" t="s">
        <v>36</v>
      </c>
      <c r="AG35" s="9" t="s">
        <v>130</v>
      </c>
    </row>
    <row r="36" spans="1:33" ht="18" x14ac:dyDescent="0.2">
      <c r="A36" s="21" t="s">
        <v>131</v>
      </c>
      <c r="B36" s="8">
        <v>0.62209899999999996</v>
      </c>
      <c r="C36" s="8">
        <v>0.62874200000000002</v>
      </c>
      <c r="D36" s="8">
        <v>0.60492210000000002</v>
      </c>
      <c r="E36" s="8">
        <v>1.0678364697580287</v>
      </c>
      <c r="F36" s="8">
        <v>3.8289564844180788</v>
      </c>
      <c r="G36" s="8">
        <v>-2.7611200146600496</v>
      </c>
      <c r="H36" s="19">
        <v>6.0140000000000002</v>
      </c>
      <c r="I36" s="19">
        <v>7.5289999999999999</v>
      </c>
      <c r="J36" s="10">
        <v>5.8570000000000002</v>
      </c>
      <c r="K36" s="23">
        <v>1.75</v>
      </c>
      <c r="L36" s="22" t="s">
        <v>132</v>
      </c>
      <c r="M36" s="28">
        <v>1.93531083333333</v>
      </c>
      <c r="N36" s="14" t="s">
        <v>36</v>
      </c>
      <c r="O36" s="14">
        <v>74.099999999999994</v>
      </c>
      <c r="P36" s="14">
        <v>78.900000000000006</v>
      </c>
      <c r="Q36" s="14">
        <v>4.8000000000000114</v>
      </c>
      <c r="R36" s="14">
        <v>15.1</v>
      </c>
      <c r="S36" s="14">
        <v>17.5</v>
      </c>
      <c r="T36" s="14">
        <v>2.4000000000000004</v>
      </c>
      <c r="U36" s="14">
        <v>37.700000000000003</v>
      </c>
      <c r="V36" s="14">
        <v>45.4</v>
      </c>
      <c r="W36" s="14">
        <v>22.400000000000002</v>
      </c>
      <c r="X36" s="14">
        <v>18.8</v>
      </c>
      <c r="Y36" s="14">
        <v>44.1</v>
      </c>
      <c r="Z36" s="14">
        <v>24.8</v>
      </c>
      <c r="AA36" s="14">
        <v>13.700000000000001</v>
      </c>
      <c r="AB36" s="14">
        <v>11.799999999999999</v>
      </c>
      <c r="AC36" s="14">
        <v>24.6</v>
      </c>
      <c r="AD36" s="14">
        <v>16</v>
      </c>
      <c r="AE36" s="14">
        <v>69.308891624722705</v>
      </c>
      <c r="AF36" s="16" t="s">
        <v>133</v>
      </c>
      <c r="AG36" s="14" t="s">
        <v>134</v>
      </c>
    </row>
    <row r="37" spans="1:33" x14ac:dyDescent="0.2">
      <c r="A37" s="21" t="s">
        <v>135</v>
      </c>
      <c r="B37" s="8">
        <v>16.900725999999999</v>
      </c>
      <c r="C37" s="8">
        <v>17.716179199999999</v>
      </c>
      <c r="D37" s="8">
        <v>16.468223900000002</v>
      </c>
      <c r="E37" s="8">
        <v>4.8249595904933269</v>
      </c>
      <c r="F37" s="8">
        <v>7.3840336799732675</v>
      </c>
      <c r="G37" s="8">
        <v>-2.5590740894799411</v>
      </c>
      <c r="H37" s="19">
        <v>139.22300000000001</v>
      </c>
      <c r="I37" s="19">
        <v>175.18100000000001</v>
      </c>
      <c r="J37" s="10">
        <v>151.12100000000001</v>
      </c>
      <c r="K37" s="23">
        <v>1.71</v>
      </c>
      <c r="L37" s="30">
        <v>1.77</v>
      </c>
      <c r="M37" s="31">
        <v>1.77</v>
      </c>
      <c r="N37" s="14">
        <v>29.5</v>
      </c>
      <c r="O37" s="14">
        <v>80</v>
      </c>
      <c r="P37" s="14">
        <v>83.5</v>
      </c>
      <c r="Q37" s="14">
        <v>3.5</v>
      </c>
      <c r="R37" s="14">
        <v>18.600000000000001</v>
      </c>
      <c r="S37" s="14">
        <v>21.4</v>
      </c>
      <c r="T37" s="14">
        <v>2.7999999999999972</v>
      </c>
      <c r="U37" s="14">
        <v>42.2</v>
      </c>
      <c r="V37" s="14">
        <v>48.3</v>
      </c>
      <c r="W37" s="14">
        <v>29.9</v>
      </c>
      <c r="X37" s="14">
        <v>15.8</v>
      </c>
      <c r="Y37" s="14">
        <v>55.7</v>
      </c>
      <c r="Z37" s="14">
        <v>26.6</v>
      </c>
      <c r="AA37" s="14">
        <v>17.8</v>
      </c>
      <c r="AB37" s="14">
        <v>10.5</v>
      </c>
      <c r="AC37" s="14">
        <v>29.2</v>
      </c>
      <c r="AD37" s="14">
        <v>17.2</v>
      </c>
      <c r="AE37" s="14">
        <v>69.267693094041405</v>
      </c>
      <c r="AF37" s="26">
        <v>19.075361737317785</v>
      </c>
      <c r="AG37" s="19">
        <v>19.205849949480822</v>
      </c>
    </row>
    <row r="38" spans="1:33" x14ac:dyDescent="0.2">
      <c r="A38" s="21" t="s">
        <v>136</v>
      </c>
      <c r="B38" s="8">
        <v>5.166493</v>
      </c>
      <c r="C38" s="8">
        <v>7.9365132000000003</v>
      </c>
      <c r="D38" s="8">
        <v>5.6818827999999995</v>
      </c>
      <c r="E38" s="8">
        <v>53.615096352593525</v>
      </c>
      <c r="F38" s="8">
        <v>43.639474591371751</v>
      </c>
      <c r="G38" s="8">
        <v>9.9756217612217775</v>
      </c>
      <c r="H38" s="19">
        <v>40.369</v>
      </c>
      <c r="I38" s="19">
        <v>58.975999999999999</v>
      </c>
      <c r="J38" s="10">
        <v>91.766000000000005</v>
      </c>
      <c r="K38" s="23">
        <v>1.75</v>
      </c>
      <c r="L38" s="30">
        <v>2.08</v>
      </c>
      <c r="M38" s="31">
        <v>2.0209999999999999</v>
      </c>
      <c r="N38" s="32">
        <v>28.73</v>
      </c>
      <c r="O38" s="14">
        <v>80.099999999999994</v>
      </c>
      <c r="P38" s="14">
        <v>84.2</v>
      </c>
      <c r="Q38" s="14">
        <v>4.1000000000000085</v>
      </c>
      <c r="R38" s="14">
        <v>18.8</v>
      </c>
      <c r="S38" s="14">
        <v>21.6</v>
      </c>
      <c r="T38" s="14">
        <v>2.8000000000000007</v>
      </c>
      <c r="U38" s="14">
        <v>39.1</v>
      </c>
      <c r="V38" s="14">
        <v>42.6</v>
      </c>
      <c r="W38" s="14">
        <v>27.1</v>
      </c>
      <c r="X38" s="14">
        <v>14.299999999999999</v>
      </c>
      <c r="Y38" s="14">
        <v>40.6</v>
      </c>
      <c r="Z38" s="14">
        <v>17.399999999999999</v>
      </c>
      <c r="AA38" s="14">
        <v>16.100000000000001</v>
      </c>
      <c r="AB38" s="14">
        <v>9.5</v>
      </c>
      <c r="AC38" s="14">
        <v>22.2</v>
      </c>
      <c r="AD38" s="14">
        <v>11.4</v>
      </c>
      <c r="AE38" s="14">
        <v>69.258429841330795</v>
      </c>
      <c r="AF38" s="26">
        <v>27.79083482004474</v>
      </c>
      <c r="AG38" s="19">
        <v>27.328065653825284</v>
      </c>
    </row>
    <row r="39" spans="1:33" x14ac:dyDescent="0.2">
      <c r="A39" s="21" t="s">
        <v>137</v>
      </c>
      <c r="B39" s="8">
        <v>38.005614000000001</v>
      </c>
      <c r="C39" s="8">
        <v>33.926157100000005</v>
      </c>
      <c r="D39" s="8">
        <v>34.613340200000003</v>
      </c>
      <c r="E39" s="8">
        <v>-10.733827113015458</v>
      </c>
      <c r="F39" s="8">
        <v>-1.8081094545663743</v>
      </c>
      <c r="G39" s="8">
        <v>-8.9257176584490843</v>
      </c>
      <c r="H39" s="19">
        <v>376.46699999999998</v>
      </c>
      <c r="I39" s="19">
        <v>375.16</v>
      </c>
      <c r="J39" s="10">
        <v>292.041</v>
      </c>
      <c r="K39" s="23">
        <v>1.32</v>
      </c>
      <c r="L39" s="27" t="s">
        <v>138</v>
      </c>
      <c r="M39" s="31">
        <v>1.64</v>
      </c>
      <c r="N39" s="14">
        <v>26.9</v>
      </c>
      <c r="O39" s="14">
        <v>73.7</v>
      </c>
      <c r="P39" s="14">
        <v>81.7</v>
      </c>
      <c r="Q39" s="14">
        <v>8</v>
      </c>
      <c r="R39" s="14">
        <v>15.9</v>
      </c>
      <c r="S39" s="14">
        <v>20.399999999999999</v>
      </c>
      <c r="T39" s="14">
        <v>4.4999999999999982</v>
      </c>
      <c r="U39" s="14">
        <v>39.6</v>
      </c>
      <c r="V39" s="14">
        <v>49.8</v>
      </c>
      <c r="W39" s="14">
        <v>24</v>
      </c>
      <c r="X39" s="14">
        <v>16.100000000000001</v>
      </c>
      <c r="Y39" s="14">
        <v>56.8</v>
      </c>
      <c r="Z39" s="14">
        <v>25.3</v>
      </c>
      <c r="AA39" s="14">
        <v>15.4</v>
      </c>
      <c r="AB39" s="14">
        <v>11.1</v>
      </c>
      <c r="AC39" s="14">
        <v>29.7</v>
      </c>
      <c r="AD39" s="14">
        <v>16.5</v>
      </c>
      <c r="AE39" s="14">
        <v>69.246864668750803</v>
      </c>
      <c r="AF39" s="26">
        <v>0.66866204475191637</v>
      </c>
      <c r="AG39" s="14">
        <v>0.70716494295767141</v>
      </c>
    </row>
    <row r="40" spans="1:33" x14ac:dyDescent="0.2">
      <c r="A40" s="21" t="s">
        <v>139</v>
      </c>
      <c r="B40" s="8">
        <v>10.374822</v>
      </c>
      <c r="C40" s="8">
        <v>9.1330434999999994</v>
      </c>
      <c r="D40" s="8">
        <v>9.0878990999999996</v>
      </c>
      <c r="E40" s="8">
        <v>-11.969154747907965</v>
      </c>
      <c r="F40" s="8">
        <v>0.43513421242311751</v>
      </c>
      <c r="G40" s="8">
        <v>-12.404288960331082</v>
      </c>
      <c r="H40" s="19">
        <v>104.843</v>
      </c>
      <c r="I40" s="19">
        <v>82.367000000000004</v>
      </c>
      <c r="J40" s="10">
        <v>68.995999999999995</v>
      </c>
      <c r="K40" s="23">
        <v>1.23</v>
      </c>
      <c r="L40" s="30">
        <v>1.52</v>
      </c>
      <c r="M40" s="31">
        <v>1.581</v>
      </c>
      <c r="N40" s="14">
        <v>29.2</v>
      </c>
      <c r="O40" s="14">
        <v>78</v>
      </c>
      <c r="P40" s="14">
        <v>84.4</v>
      </c>
      <c r="Q40" s="14">
        <v>6.4000000000000057</v>
      </c>
      <c r="R40" s="14">
        <v>18.100000000000001</v>
      </c>
      <c r="S40" s="14">
        <v>21.9</v>
      </c>
      <c r="T40" s="14">
        <v>3.7999999999999972</v>
      </c>
      <c r="U40" s="14">
        <v>43.5</v>
      </c>
      <c r="V40" s="14">
        <v>53.2</v>
      </c>
      <c r="W40" s="14">
        <v>33.800000000000004</v>
      </c>
      <c r="X40" s="14">
        <v>20</v>
      </c>
      <c r="Y40" s="14">
        <v>77.2</v>
      </c>
      <c r="Z40" s="14">
        <v>32.4</v>
      </c>
      <c r="AA40" s="14">
        <v>20.3</v>
      </c>
      <c r="AB40" s="14">
        <v>13.4</v>
      </c>
      <c r="AC40" s="14">
        <v>36.4</v>
      </c>
      <c r="AD40" s="14">
        <v>20.399999999999999</v>
      </c>
      <c r="AE40" s="14">
        <v>69.176048120909201</v>
      </c>
      <c r="AF40" s="26">
        <v>12.923838732444173</v>
      </c>
      <c r="AG40" s="19">
        <v>15.938421940825817</v>
      </c>
    </row>
    <row r="41" spans="1:33" x14ac:dyDescent="0.2">
      <c r="A41" s="21" t="s">
        <v>140</v>
      </c>
      <c r="B41" s="8">
        <v>19.870647000000002</v>
      </c>
      <c r="C41" s="8">
        <v>16.237603199999999</v>
      </c>
      <c r="D41" s="8">
        <v>16.6185467</v>
      </c>
      <c r="E41" s="8">
        <v>-18.283470085297175</v>
      </c>
      <c r="F41" s="8">
        <v>-1.9171167400840043</v>
      </c>
      <c r="G41" s="8">
        <v>-16.366353345213174</v>
      </c>
      <c r="H41" s="19">
        <v>254.23699999999999</v>
      </c>
      <c r="I41" s="19">
        <v>193.10300000000001</v>
      </c>
      <c r="J41" s="10">
        <v>123.413</v>
      </c>
      <c r="K41" s="23">
        <v>1.52</v>
      </c>
      <c r="L41" s="27" t="s">
        <v>141</v>
      </c>
      <c r="M41" s="28">
        <v>1.5720050000000001</v>
      </c>
      <c r="N41" s="14">
        <v>26.1</v>
      </c>
      <c r="O41" s="14">
        <v>71.400000000000006</v>
      </c>
      <c r="P41" s="14">
        <v>78.7</v>
      </c>
      <c r="Q41" s="14">
        <v>7.2999999999999972</v>
      </c>
      <c r="R41" s="14">
        <v>14.7</v>
      </c>
      <c r="S41" s="14">
        <v>18.100000000000001</v>
      </c>
      <c r="T41" s="14">
        <v>3.4000000000000021</v>
      </c>
      <c r="U41" s="14">
        <v>41</v>
      </c>
      <c r="V41" s="14">
        <v>48.9</v>
      </c>
      <c r="W41" s="14">
        <v>27.400000000000002</v>
      </c>
      <c r="X41" s="14">
        <v>23.200000000000003</v>
      </c>
      <c r="Y41" s="14">
        <v>53.400000000000006</v>
      </c>
      <c r="Z41" s="14">
        <v>31.900000000000002</v>
      </c>
      <c r="AA41" s="14">
        <v>17</v>
      </c>
      <c r="AB41" s="14">
        <v>14.899999999999999</v>
      </c>
      <c r="AC41" s="14">
        <v>28.799999999999997</v>
      </c>
      <c r="AD41" s="14">
        <v>20</v>
      </c>
      <c r="AE41" s="14">
        <v>69.148122935691603</v>
      </c>
      <c r="AF41" s="26">
        <v>1.470080941445681</v>
      </c>
      <c r="AG41" s="19">
        <v>1.4443069242839315</v>
      </c>
    </row>
    <row r="42" spans="1:33" ht="18" x14ac:dyDescent="0.2">
      <c r="A42" s="21" t="s">
        <v>142</v>
      </c>
      <c r="B42" s="18">
        <v>146.26728800000001</v>
      </c>
      <c r="C42" s="8">
        <v>135.85169969999998</v>
      </c>
      <c r="D42" s="8">
        <v>125.5211025</v>
      </c>
      <c r="E42" s="8">
        <v>-7.1209280232228087</v>
      </c>
      <c r="F42" s="8">
        <v>7.0628213192822642</v>
      </c>
      <c r="G42" s="8">
        <v>-14.183749342505072</v>
      </c>
      <c r="H42" s="9">
        <v>1912.347</v>
      </c>
      <c r="I42" s="9">
        <v>1942.683</v>
      </c>
      <c r="J42" s="10">
        <v>1331.732</v>
      </c>
      <c r="K42" s="44">
        <v>1.7487900000000001</v>
      </c>
      <c r="L42" s="30">
        <v>1.72</v>
      </c>
      <c r="M42" s="31">
        <v>1.5920000000000001</v>
      </c>
      <c r="N42" s="38">
        <v>25.298519287372574</v>
      </c>
      <c r="O42" s="9">
        <v>65.290000000000006</v>
      </c>
      <c r="P42" s="9">
        <v>76.47</v>
      </c>
      <c r="Q42" s="9">
        <v>11.179999999999993</v>
      </c>
      <c r="R42" s="9">
        <v>13.18</v>
      </c>
      <c r="S42" s="9">
        <v>17.5</v>
      </c>
      <c r="T42" s="9">
        <v>4.32</v>
      </c>
      <c r="U42" s="14">
        <v>38.6</v>
      </c>
      <c r="V42" s="14">
        <v>44.3</v>
      </c>
      <c r="W42" s="14">
        <v>20.8</v>
      </c>
      <c r="X42" s="14">
        <v>20</v>
      </c>
      <c r="Y42" s="14">
        <v>42.8</v>
      </c>
      <c r="Z42" s="14">
        <v>28.299999999999997</v>
      </c>
      <c r="AA42" s="14">
        <v>13.5</v>
      </c>
      <c r="AB42" s="14">
        <v>13.100000000000001</v>
      </c>
      <c r="AC42" s="14">
        <v>24</v>
      </c>
      <c r="AD42" s="14">
        <v>17.599999999999998</v>
      </c>
      <c r="AE42" s="14">
        <v>68.793718211277394</v>
      </c>
      <c r="AF42" s="16" t="s">
        <v>143</v>
      </c>
      <c r="AG42" s="19" t="s">
        <v>36</v>
      </c>
    </row>
    <row r="43" spans="1:33" x14ac:dyDescent="0.2">
      <c r="A43" s="21" t="s">
        <v>144</v>
      </c>
      <c r="B43" s="45">
        <v>1.6133000000000002E-2</v>
      </c>
      <c r="C43" s="14" t="s">
        <v>36</v>
      </c>
      <c r="D43" s="14" t="s">
        <v>36</v>
      </c>
      <c r="E43" s="14" t="s">
        <v>36</v>
      </c>
      <c r="F43" s="14" t="s">
        <v>36</v>
      </c>
      <c r="G43" s="14" t="s">
        <v>36</v>
      </c>
      <c r="H43" s="9">
        <v>0.252</v>
      </c>
      <c r="I43" s="9">
        <v>0.29599999999999999</v>
      </c>
      <c r="J43" s="10" t="s">
        <v>36</v>
      </c>
      <c r="K43" s="11">
        <v>1.5305499999999999</v>
      </c>
      <c r="L43" s="27" t="s">
        <v>36</v>
      </c>
      <c r="M43" s="15" t="s">
        <v>36</v>
      </c>
      <c r="N43" s="14" t="s">
        <v>36</v>
      </c>
      <c r="O43" s="18">
        <v>81.894000000000005</v>
      </c>
      <c r="P43" s="9">
        <v>86.408000000000001</v>
      </c>
      <c r="Q43" s="9">
        <v>4.5139999999999958</v>
      </c>
      <c r="R43" s="18">
        <v>19.678000000000001</v>
      </c>
      <c r="S43" s="9">
        <v>23.210999999999999</v>
      </c>
      <c r="T43" s="18">
        <v>3.5329999999999977</v>
      </c>
      <c r="U43" s="14" t="s">
        <v>36</v>
      </c>
      <c r="V43" s="14" t="s">
        <v>36</v>
      </c>
      <c r="W43" s="14" t="s">
        <v>36</v>
      </c>
      <c r="X43" s="14" t="s">
        <v>36</v>
      </c>
      <c r="Y43" s="14" t="s">
        <v>36</v>
      </c>
      <c r="Z43" s="14" t="s">
        <v>36</v>
      </c>
      <c r="AA43" s="14" t="s">
        <v>36</v>
      </c>
      <c r="AB43" s="14" t="s">
        <v>36</v>
      </c>
      <c r="AC43" s="14" t="s">
        <v>36</v>
      </c>
      <c r="AD43" s="14" t="s">
        <v>36</v>
      </c>
      <c r="AE43" s="14" t="s">
        <v>36</v>
      </c>
      <c r="AF43" s="14" t="s">
        <v>36</v>
      </c>
      <c r="AG43" s="19" t="s">
        <v>36</v>
      </c>
    </row>
    <row r="44" spans="1:33" ht="18" x14ac:dyDescent="0.2">
      <c r="A44" s="21" t="s">
        <v>145</v>
      </c>
      <c r="B44" s="8">
        <v>7.1143929999999997</v>
      </c>
      <c r="C44" s="8">
        <v>6.1348912999999996</v>
      </c>
      <c r="D44" s="8">
        <v>5.7871705999999996</v>
      </c>
      <c r="E44" s="8">
        <v>-13.767888560556047</v>
      </c>
      <c r="F44" s="8">
        <v>4.8875666553703203</v>
      </c>
      <c r="G44" s="8">
        <v>-18.655455215926366</v>
      </c>
      <c r="H44" s="19">
        <v>101.247</v>
      </c>
      <c r="I44" s="19">
        <v>66.460999999999999</v>
      </c>
      <c r="J44" s="10">
        <v>52.825000000000003</v>
      </c>
      <c r="K44" s="23">
        <v>1.46</v>
      </c>
      <c r="L44" s="27" t="s">
        <v>146</v>
      </c>
      <c r="M44" s="28">
        <v>1.77307083333333</v>
      </c>
      <c r="N44" s="14">
        <v>27.5</v>
      </c>
      <c r="O44" s="14">
        <v>72.8</v>
      </c>
      <c r="P44" s="14">
        <v>78</v>
      </c>
      <c r="Q44" s="14">
        <v>5.2000000000000028</v>
      </c>
      <c r="R44" s="14">
        <v>14.4</v>
      </c>
      <c r="S44" s="14">
        <v>16.899999999999999</v>
      </c>
      <c r="T44" s="14">
        <v>2.4999999999999982</v>
      </c>
      <c r="U44" s="8">
        <v>43</v>
      </c>
      <c r="V44" s="14">
        <v>47.5</v>
      </c>
      <c r="W44" s="8">
        <v>29.799999999999997</v>
      </c>
      <c r="X44" s="14">
        <v>27.400000000000002</v>
      </c>
      <c r="Y44" s="14">
        <v>50</v>
      </c>
      <c r="Z44" s="14">
        <v>30.8</v>
      </c>
      <c r="AA44" s="14">
        <v>18.5</v>
      </c>
      <c r="AB44" s="14">
        <v>17.299999999999997</v>
      </c>
      <c r="AC44" s="14">
        <v>27.200000000000003</v>
      </c>
      <c r="AD44" s="14">
        <v>19.2</v>
      </c>
      <c r="AE44" s="14">
        <v>69.3273599486796</v>
      </c>
      <c r="AF44" s="16" t="s">
        <v>147</v>
      </c>
      <c r="AG44" s="14" t="s">
        <v>148</v>
      </c>
    </row>
    <row r="45" spans="1:33" x14ac:dyDescent="0.2">
      <c r="A45" s="46" t="s">
        <v>149</v>
      </c>
      <c r="B45" s="8">
        <v>5.4213490000000002</v>
      </c>
      <c r="C45" s="8">
        <v>4.7273160000000001</v>
      </c>
      <c r="D45" s="8">
        <v>5.0027834999999996</v>
      </c>
      <c r="E45" s="8">
        <v>-12.801850609506971</v>
      </c>
      <c r="F45" s="8">
        <v>-5.0811615337806151</v>
      </c>
      <c r="G45" s="8">
        <v>-7.720689075726356</v>
      </c>
      <c r="H45" s="19">
        <v>51.345999999999997</v>
      </c>
      <c r="I45" s="19">
        <v>55.033000000000001</v>
      </c>
      <c r="J45" s="10">
        <v>40.43</v>
      </c>
      <c r="K45" s="23">
        <v>1.5027098506460621</v>
      </c>
      <c r="L45" s="24">
        <v>1.71</v>
      </c>
      <c r="M45" s="31">
        <v>1.7669999999999999</v>
      </c>
      <c r="N45" s="14">
        <v>27.816325743900325</v>
      </c>
      <c r="O45" s="14">
        <v>73.3</v>
      </c>
      <c r="P45" s="14">
        <v>80.5</v>
      </c>
      <c r="Q45" s="14">
        <v>7.2000000000000028</v>
      </c>
      <c r="R45" s="14">
        <v>15.1</v>
      </c>
      <c r="S45" s="14">
        <v>19.100000000000001</v>
      </c>
      <c r="T45" s="14">
        <v>4.0000000000000018</v>
      </c>
      <c r="U45" s="14">
        <v>39</v>
      </c>
      <c r="V45" s="14">
        <v>50.8</v>
      </c>
      <c r="W45" s="14">
        <v>21.4</v>
      </c>
      <c r="X45" s="14">
        <v>16.5</v>
      </c>
      <c r="Y45" s="14">
        <v>61.9</v>
      </c>
      <c r="Z45" s="14">
        <v>31.1</v>
      </c>
      <c r="AA45" s="14">
        <v>14.000000000000002</v>
      </c>
      <c r="AB45" s="14">
        <v>11.200000000000001</v>
      </c>
      <c r="AC45" s="14">
        <v>31.4</v>
      </c>
      <c r="AD45" s="14">
        <v>19.5</v>
      </c>
      <c r="AE45" s="14">
        <v>69.270209259548196</v>
      </c>
      <c r="AF45" s="26">
        <v>2.5120984541754354</v>
      </c>
      <c r="AG45" s="19">
        <v>1.8025548307379209</v>
      </c>
    </row>
    <row r="46" spans="1:33" x14ac:dyDescent="0.2">
      <c r="A46" s="21" t="s">
        <v>150</v>
      </c>
      <c r="B46" s="8">
        <v>2.0628739999999999</v>
      </c>
      <c r="C46" s="8">
        <v>2.0436730000000001</v>
      </c>
      <c r="D46" s="8">
        <v>1.8886547</v>
      </c>
      <c r="E46" s="8">
        <v>-0.93078879272316206</v>
      </c>
      <c r="F46" s="8">
        <v>7.5146761266078315</v>
      </c>
      <c r="G46" s="8">
        <v>-8.4454649193309947</v>
      </c>
      <c r="H46" s="19">
        <v>18.885999999999999</v>
      </c>
      <c r="I46" s="19">
        <v>21.164999999999999</v>
      </c>
      <c r="J46" s="10">
        <v>18.594000000000001</v>
      </c>
      <c r="K46" s="23">
        <v>1.58</v>
      </c>
      <c r="L46" s="30">
        <v>1.62</v>
      </c>
      <c r="M46" s="31">
        <v>1.6559999999999999</v>
      </c>
      <c r="N46" s="14">
        <v>28.6</v>
      </c>
      <c r="O46" s="14">
        <v>78.2</v>
      </c>
      <c r="P46" s="14">
        <v>84.1</v>
      </c>
      <c r="Q46" s="14">
        <v>5.8999999999999915</v>
      </c>
      <c r="R46" s="14">
        <v>17.7</v>
      </c>
      <c r="S46" s="14">
        <v>21.6</v>
      </c>
      <c r="T46" s="14">
        <v>3.9000000000000021</v>
      </c>
      <c r="U46" s="14">
        <v>42.8</v>
      </c>
      <c r="V46" s="14">
        <v>48.9</v>
      </c>
      <c r="W46" s="14">
        <v>28.499999999999996</v>
      </c>
      <c r="X46" s="14">
        <v>17.399999999999999</v>
      </c>
      <c r="Y46" s="14">
        <v>67.5</v>
      </c>
      <c r="Z46" s="14">
        <v>28.9</v>
      </c>
      <c r="AA46" s="14">
        <v>17.899999999999999</v>
      </c>
      <c r="AB46" s="14">
        <v>12</v>
      </c>
      <c r="AC46" s="14">
        <v>32.800000000000004</v>
      </c>
      <c r="AD46" s="14">
        <v>18.3</v>
      </c>
      <c r="AE46" s="14">
        <v>69.340752901839295</v>
      </c>
      <c r="AF46" s="26">
        <v>12.044032534695095</v>
      </c>
      <c r="AG46" s="19">
        <v>11.80722891566265</v>
      </c>
    </row>
    <row r="47" spans="1:33" x14ac:dyDescent="0.2">
      <c r="A47" s="21" t="s">
        <v>151</v>
      </c>
      <c r="B47" s="8">
        <v>46.449565</v>
      </c>
      <c r="C47" s="8">
        <v>48.925460600000001</v>
      </c>
      <c r="D47" s="8">
        <v>43.498114200000003</v>
      </c>
      <c r="E47" s="8">
        <v>5.3302880231494125</v>
      </c>
      <c r="F47" s="8">
        <v>11.6843858494692</v>
      </c>
      <c r="G47" s="8">
        <v>-6.354097826319788</v>
      </c>
      <c r="H47" s="19">
        <v>393.73399999999998</v>
      </c>
      <c r="I47" s="19">
        <v>426.07600000000002</v>
      </c>
      <c r="J47" s="10">
        <v>389.80900000000003</v>
      </c>
      <c r="K47" s="23">
        <v>1.32</v>
      </c>
      <c r="L47" s="30">
        <v>1.45</v>
      </c>
      <c r="M47" s="31">
        <v>1.37</v>
      </c>
      <c r="N47" s="14">
        <v>30.6</v>
      </c>
      <c r="O47" s="14">
        <v>80.400000000000006</v>
      </c>
      <c r="P47" s="14">
        <v>86.2</v>
      </c>
      <c r="Q47" s="14">
        <v>5.7999999999999972</v>
      </c>
      <c r="R47" s="14">
        <v>19.3</v>
      </c>
      <c r="S47" s="14">
        <v>23.5</v>
      </c>
      <c r="T47" s="14">
        <v>4.1999999999999993</v>
      </c>
      <c r="U47" s="14">
        <v>42.3</v>
      </c>
      <c r="V47" s="14">
        <v>52.8</v>
      </c>
      <c r="W47" s="14">
        <v>30</v>
      </c>
      <c r="X47" s="14">
        <v>15.9</v>
      </c>
      <c r="Y47" s="14">
        <v>75.900000000000006</v>
      </c>
      <c r="Z47" s="14">
        <v>26.8</v>
      </c>
      <c r="AA47" s="14">
        <v>18.5</v>
      </c>
      <c r="AB47" s="14">
        <v>11</v>
      </c>
      <c r="AC47" s="14">
        <v>36.199999999999996</v>
      </c>
      <c r="AD47" s="14">
        <v>17.8</v>
      </c>
      <c r="AE47" s="14">
        <v>69.2416423003029</v>
      </c>
      <c r="AF47" s="26">
        <v>20.634578543818439</v>
      </c>
      <c r="AG47" s="19">
        <v>22.348595086322629</v>
      </c>
    </row>
    <row r="48" spans="1:33" x14ac:dyDescent="0.2">
      <c r="A48" s="21" t="s">
        <v>152</v>
      </c>
      <c r="B48" s="8">
        <v>9.7473550000000007</v>
      </c>
      <c r="C48" s="8">
        <v>13.680793300000001</v>
      </c>
      <c r="D48" s="8">
        <v>10.318548099999999</v>
      </c>
      <c r="E48" s="8">
        <v>40.353904212989072</v>
      </c>
      <c r="F48" s="8">
        <v>34.493923736234102</v>
      </c>
      <c r="G48" s="8">
        <v>5.8599804767549726</v>
      </c>
      <c r="H48" s="19">
        <v>88.975999999999999</v>
      </c>
      <c r="I48" s="19">
        <v>114.907</v>
      </c>
      <c r="J48" s="10">
        <v>160.155</v>
      </c>
      <c r="K48" s="23">
        <v>1.88</v>
      </c>
      <c r="L48" s="30">
        <v>1.95</v>
      </c>
      <c r="M48" s="31">
        <v>1.9570000000000001</v>
      </c>
      <c r="N48" s="14">
        <v>29.2</v>
      </c>
      <c r="O48" s="14">
        <v>80.400000000000006</v>
      </c>
      <c r="P48" s="14">
        <v>84.2</v>
      </c>
      <c r="Q48" s="14">
        <v>3.7999999999999972</v>
      </c>
      <c r="R48" s="14">
        <v>18.899999999999999</v>
      </c>
      <c r="S48" s="14">
        <v>21.6</v>
      </c>
      <c r="T48" s="14">
        <v>2.7000000000000028</v>
      </c>
      <c r="U48" s="14">
        <v>40.9</v>
      </c>
      <c r="V48" s="14">
        <v>42.4</v>
      </c>
      <c r="W48" s="14">
        <v>34</v>
      </c>
      <c r="X48" s="14">
        <v>17.7</v>
      </c>
      <c r="Y48" s="14">
        <v>43.6</v>
      </c>
      <c r="Z48" s="14">
        <v>18.7</v>
      </c>
      <c r="AA48" s="14">
        <v>19.600000000000001</v>
      </c>
      <c r="AB48" s="14">
        <v>11.600000000000001</v>
      </c>
      <c r="AC48" s="14">
        <v>23.400000000000002</v>
      </c>
      <c r="AD48" s="14">
        <v>12.2</v>
      </c>
      <c r="AE48" s="14">
        <v>69.258951159988001</v>
      </c>
      <c r="AF48" s="26">
        <v>25.722853317543027</v>
      </c>
      <c r="AG48" s="19">
        <v>26.714647497541488</v>
      </c>
    </row>
    <row r="49" spans="1:34" ht="18" x14ac:dyDescent="0.2">
      <c r="A49" s="7" t="s">
        <v>153</v>
      </c>
      <c r="B49" s="8">
        <v>8.2376660000000008</v>
      </c>
      <c r="C49" s="8">
        <v>11.4130749</v>
      </c>
      <c r="D49" s="8">
        <v>8.1752639000000009</v>
      </c>
      <c r="E49" s="8">
        <v>38.547434431063365</v>
      </c>
      <c r="F49" s="8">
        <v>39.304956039732616</v>
      </c>
      <c r="G49" s="8">
        <v>-0.75752160866924723</v>
      </c>
      <c r="H49" s="19">
        <v>63.938000000000002</v>
      </c>
      <c r="I49" s="19">
        <v>85.287000000000006</v>
      </c>
      <c r="J49" s="10">
        <v>111.23699999999999</v>
      </c>
      <c r="K49" s="23">
        <v>1.54</v>
      </c>
      <c r="L49" s="27" t="s">
        <v>118</v>
      </c>
      <c r="M49" s="31">
        <v>1.631</v>
      </c>
      <c r="N49" s="14">
        <v>30.6</v>
      </c>
      <c r="O49" s="14">
        <v>81.099999999999994</v>
      </c>
      <c r="P49" s="14">
        <v>85.4</v>
      </c>
      <c r="Q49" s="14">
        <v>4.3000000000000114</v>
      </c>
      <c r="R49" s="14">
        <v>19.600000000000001</v>
      </c>
      <c r="S49" s="14">
        <v>22.7</v>
      </c>
      <c r="T49" s="14">
        <v>3.0999999999999979</v>
      </c>
      <c r="U49" s="14">
        <v>42.2</v>
      </c>
      <c r="V49" s="14">
        <v>47.3</v>
      </c>
      <c r="W49" s="14">
        <v>28.7</v>
      </c>
      <c r="X49" s="14">
        <v>14.499999999999998</v>
      </c>
      <c r="Y49" s="14">
        <v>52.900000000000006</v>
      </c>
      <c r="Z49" s="14">
        <v>21.099999999999998</v>
      </c>
      <c r="AA49" s="14">
        <v>17.8</v>
      </c>
      <c r="AB49" s="14">
        <v>10.100000000000001</v>
      </c>
      <c r="AC49" s="14">
        <v>27.900000000000002</v>
      </c>
      <c r="AD49" s="14">
        <v>14.099999999999998</v>
      </c>
      <c r="AE49" s="14">
        <v>69.200600978197798</v>
      </c>
      <c r="AF49" s="26">
        <v>40.180123390873405</v>
      </c>
      <c r="AG49" s="14" t="s">
        <v>154</v>
      </c>
    </row>
    <row r="50" spans="1:34" x14ac:dyDescent="0.2">
      <c r="A50" s="21" t="s">
        <v>155</v>
      </c>
      <c r="B50" s="8">
        <v>77.695903999999999</v>
      </c>
      <c r="C50" s="8">
        <v>97.556087000000005</v>
      </c>
      <c r="D50" s="8">
        <v>97.556087000000005</v>
      </c>
      <c r="E50" s="8">
        <v>25.561428566427391</v>
      </c>
      <c r="F50" s="8">
        <v>0</v>
      </c>
      <c r="G50" s="8">
        <v>25.561428566427391</v>
      </c>
      <c r="H50" s="19">
        <v>390.12099999999998</v>
      </c>
      <c r="I50" s="19">
        <v>1337.5039999999999</v>
      </c>
      <c r="J50" s="10">
        <v>952.99699999999996</v>
      </c>
      <c r="K50" s="23">
        <v>2.17</v>
      </c>
      <c r="L50" s="22" t="s">
        <v>156</v>
      </c>
      <c r="M50" s="13">
        <v>2.5</v>
      </c>
      <c r="N50" s="14" t="s">
        <v>36</v>
      </c>
      <c r="O50" s="14">
        <v>75.400000000000006</v>
      </c>
      <c r="P50" s="8">
        <v>80.900000000000006</v>
      </c>
      <c r="Q50" s="8">
        <v>5.5</v>
      </c>
      <c r="R50" s="8">
        <v>16.2</v>
      </c>
      <c r="S50" s="14">
        <v>19.600000000000001</v>
      </c>
      <c r="T50" s="8">
        <v>3.4000000000000021</v>
      </c>
      <c r="U50" s="14">
        <v>30.7</v>
      </c>
      <c r="V50" s="14">
        <v>42.9</v>
      </c>
      <c r="W50" s="14">
        <v>13.4</v>
      </c>
      <c r="X50" s="8">
        <v>9.5</v>
      </c>
      <c r="Y50" s="8">
        <v>39</v>
      </c>
      <c r="Z50" s="14">
        <v>18.600000000000001</v>
      </c>
      <c r="AA50" s="14">
        <v>8</v>
      </c>
      <c r="AB50" s="14">
        <v>5.8000000000000007</v>
      </c>
      <c r="AC50" s="14">
        <v>22.1</v>
      </c>
      <c r="AD50" s="14">
        <v>12.4</v>
      </c>
      <c r="AE50" s="14">
        <v>69.011936829205595</v>
      </c>
      <c r="AF50" s="16" t="s">
        <v>157</v>
      </c>
      <c r="AG50" s="19" t="s">
        <v>36</v>
      </c>
    </row>
    <row r="51" spans="1:34" ht="18" x14ac:dyDescent="0.2">
      <c r="A51" s="21" t="s">
        <v>158</v>
      </c>
      <c r="B51" s="18">
        <v>42.759661000000001</v>
      </c>
      <c r="C51" s="8">
        <v>34.504548999999997</v>
      </c>
      <c r="D51" s="8">
        <v>34.391002100000001</v>
      </c>
      <c r="E51" s="8">
        <v>-19.305840614592338</v>
      </c>
      <c r="F51" s="8">
        <v>0.26554677316080466</v>
      </c>
      <c r="G51" s="8">
        <v>-19.571387387753141</v>
      </c>
      <c r="H51" s="19">
        <v>632.66700000000003</v>
      </c>
      <c r="I51" s="19">
        <v>465.89299999999997</v>
      </c>
      <c r="J51" s="10">
        <v>290.04899999999998</v>
      </c>
      <c r="K51" s="11">
        <v>1.498</v>
      </c>
      <c r="L51" s="30">
        <v>1.61</v>
      </c>
      <c r="M51" s="31">
        <v>1.538</v>
      </c>
      <c r="N51" s="32" t="s">
        <v>91</v>
      </c>
      <c r="O51" s="9">
        <v>66.2</v>
      </c>
      <c r="P51" s="9">
        <v>76.400000000000006</v>
      </c>
      <c r="Q51" s="9">
        <v>10.200000000000003</v>
      </c>
      <c r="R51" s="14" t="s">
        <v>36</v>
      </c>
      <c r="S51" s="14" t="s">
        <v>36</v>
      </c>
      <c r="T51" s="14" t="s">
        <v>36</v>
      </c>
      <c r="U51" s="14">
        <v>40</v>
      </c>
      <c r="V51" s="14">
        <v>47.2</v>
      </c>
      <c r="W51" s="14">
        <v>24.2</v>
      </c>
      <c r="X51" s="14">
        <v>25.2</v>
      </c>
      <c r="Y51" s="14">
        <v>47.8</v>
      </c>
      <c r="Z51" s="14">
        <v>33.200000000000003</v>
      </c>
      <c r="AA51" s="14">
        <v>15.6</v>
      </c>
      <c r="AB51" s="14">
        <v>16.100000000000001</v>
      </c>
      <c r="AC51" s="14">
        <v>26.400000000000002</v>
      </c>
      <c r="AD51" s="14">
        <v>20.3</v>
      </c>
      <c r="AE51" s="14">
        <v>68.938714694376401</v>
      </c>
      <c r="AF51" s="14" t="s">
        <v>36</v>
      </c>
      <c r="AG51" s="19" t="s">
        <v>36</v>
      </c>
    </row>
    <row r="52" spans="1:34" x14ac:dyDescent="0.2">
      <c r="A52" s="21" t="s">
        <v>159</v>
      </c>
      <c r="B52" s="8">
        <v>64.875164999999996</v>
      </c>
      <c r="C52" s="8">
        <v>80.950452299999995</v>
      </c>
      <c r="D52" s="8">
        <v>69.214195000000004</v>
      </c>
      <c r="E52" s="8">
        <v>24.778799868948305</v>
      </c>
      <c r="F52" s="8">
        <v>18.090524008686526</v>
      </c>
      <c r="G52" s="8">
        <v>6.6882758602617818</v>
      </c>
      <c r="H52" s="19">
        <v>568.84</v>
      </c>
      <c r="I52" s="19">
        <v>775.90800000000002</v>
      </c>
      <c r="J52" s="10">
        <v>910.13300000000004</v>
      </c>
      <c r="K52" s="23">
        <v>1.81</v>
      </c>
      <c r="L52" s="27" t="s">
        <v>160</v>
      </c>
      <c r="M52" s="31">
        <v>1.8919999999999999</v>
      </c>
      <c r="N52" s="14">
        <v>28.6</v>
      </c>
      <c r="O52" s="14">
        <v>79.5</v>
      </c>
      <c r="P52" s="14">
        <v>83.2</v>
      </c>
      <c r="Q52" s="14">
        <v>3.7000000000000028</v>
      </c>
      <c r="R52" s="15">
        <v>18.8</v>
      </c>
      <c r="S52" s="14">
        <v>21.3</v>
      </c>
      <c r="T52" s="15">
        <v>2.5</v>
      </c>
      <c r="U52" s="14">
        <v>40</v>
      </c>
      <c r="V52" s="14">
        <v>42.6</v>
      </c>
      <c r="W52" s="14">
        <v>30.3</v>
      </c>
      <c r="X52" s="14">
        <v>16.7</v>
      </c>
      <c r="Y52" s="14">
        <v>46.1</v>
      </c>
      <c r="Z52" s="47">
        <v>20.8</v>
      </c>
      <c r="AA52" s="47">
        <v>17.7</v>
      </c>
      <c r="AB52" s="47">
        <v>10.9</v>
      </c>
      <c r="AC52" s="47">
        <v>24.4</v>
      </c>
      <c r="AD52" s="47">
        <v>13.3</v>
      </c>
      <c r="AE52" s="14">
        <v>69.183350350979097</v>
      </c>
      <c r="AF52" s="26">
        <v>24.229367168744481</v>
      </c>
      <c r="AG52" s="19">
        <v>25.742356052521693</v>
      </c>
    </row>
    <row r="53" spans="1:34" s="5" customFormat="1" ht="15.75" x14ac:dyDescent="0.25">
      <c r="A53" s="5" t="s">
        <v>161</v>
      </c>
      <c r="B53" s="48">
        <v>506.31293699999998</v>
      </c>
      <c r="C53" s="48">
        <v>539.75559250000003</v>
      </c>
      <c r="D53" s="48">
        <v>478.74185160000002</v>
      </c>
      <c r="E53" s="48">
        <v>6.6051354915310014</v>
      </c>
      <c r="F53" s="48">
        <v>12.050598837453757</v>
      </c>
      <c r="G53" s="48">
        <v>-5.4454633459227564</v>
      </c>
      <c r="H53" s="48">
        <v>4928.049</v>
      </c>
      <c r="I53" s="48">
        <v>5093.3389999999999</v>
      </c>
      <c r="J53" s="49">
        <v>4998.9500000000007</v>
      </c>
      <c r="K53" s="50">
        <v>1.5674390354185554</v>
      </c>
      <c r="L53" s="50">
        <v>1.7229253119805235</v>
      </c>
      <c r="M53" s="50">
        <v>1.6862732170838268</v>
      </c>
      <c r="N53" s="48">
        <v>28.911192954592664</v>
      </c>
      <c r="O53" s="48">
        <v>78.099999999999994</v>
      </c>
      <c r="P53" s="48">
        <v>83.6</v>
      </c>
      <c r="Q53" s="48">
        <v>5.5</v>
      </c>
      <c r="R53" s="48">
        <v>18.2</v>
      </c>
      <c r="S53" s="48">
        <v>21.6</v>
      </c>
      <c r="T53" s="48">
        <v>3.4000000000000021</v>
      </c>
      <c r="U53" s="48">
        <v>42.459688579304697</v>
      </c>
      <c r="V53" s="48">
        <v>47.834835148044696</v>
      </c>
      <c r="W53" s="48">
        <v>31.402011565459297</v>
      </c>
      <c r="X53" s="48">
        <v>18.710176101786399</v>
      </c>
      <c r="Y53" s="48">
        <v>57.751173287037005</v>
      </c>
      <c r="Z53" s="48">
        <v>25.641931541778302</v>
      </c>
      <c r="AA53" s="48">
        <v>18.908255547892498</v>
      </c>
      <c r="AB53" s="48">
        <v>12.4705593489506</v>
      </c>
      <c r="AC53" s="48">
        <v>29.5663889577948</v>
      </c>
      <c r="AD53" s="48">
        <v>16.482618380651601</v>
      </c>
      <c r="AE53" s="19" t="s">
        <v>36</v>
      </c>
      <c r="AF53" s="48">
        <v>16.100000000000001</v>
      </c>
      <c r="AG53" s="48">
        <v>19.3723862418396</v>
      </c>
    </row>
    <row r="54" spans="1:34" ht="15.75" x14ac:dyDescent="0.2">
      <c r="A54" s="51"/>
      <c r="B54" s="52"/>
      <c r="C54" s="52"/>
      <c r="D54" s="52"/>
      <c r="E54" s="8"/>
      <c r="F54" s="8"/>
      <c r="G54" s="8"/>
      <c r="H54" s="8"/>
      <c r="I54" s="52"/>
      <c r="J54" s="53"/>
      <c r="K54" s="23"/>
      <c r="L54" s="54"/>
      <c r="M54" s="55"/>
      <c r="N54" s="56"/>
      <c r="O54" s="56"/>
      <c r="P54" s="56"/>
      <c r="Q54" s="56"/>
      <c r="R54" s="56"/>
      <c r="S54" s="57"/>
      <c r="T54" s="56"/>
      <c r="U54" s="58"/>
      <c r="V54" s="6"/>
      <c r="W54" s="58"/>
      <c r="X54" s="56"/>
      <c r="Y54" s="56"/>
      <c r="Z54" s="57"/>
      <c r="AA54" s="57"/>
      <c r="AB54" s="57"/>
      <c r="AC54" s="57"/>
      <c r="AD54" s="57"/>
      <c r="AE54" s="6"/>
      <c r="AF54" s="6"/>
      <c r="AG54" s="59"/>
    </row>
    <row r="55" spans="1:34" s="70" customFormat="1" x14ac:dyDescent="0.2">
      <c r="A55" s="60" t="s">
        <v>162</v>
      </c>
      <c r="B55" s="61">
        <v>320.09063200000003</v>
      </c>
      <c r="C55" s="62">
        <v>388.86474699999997</v>
      </c>
      <c r="D55" s="63">
        <v>340.88742999999999</v>
      </c>
      <c r="E55" s="8">
        <f>(C55-B55)/B55*100</f>
        <v>21.4858256145403</v>
      </c>
      <c r="F55" s="8">
        <f>E55-G55</f>
        <v>14.988666397459568</v>
      </c>
      <c r="G55" s="8">
        <f>(D55-B55)/B55*100</f>
        <v>6.497159217080732</v>
      </c>
      <c r="H55" s="9">
        <v>2626.4180000000001</v>
      </c>
      <c r="I55" s="9">
        <v>3988.076</v>
      </c>
      <c r="J55" s="64">
        <v>4528.5619999999999</v>
      </c>
      <c r="K55" s="65">
        <v>1.8625</v>
      </c>
      <c r="L55" s="30">
        <v>2.19</v>
      </c>
      <c r="M55" s="31">
        <v>2.2130000000000001</v>
      </c>
      <c r="N55" s="32" t="s">
        <v>163</v>
      </c>
      <c r="O55" s="66">
        <v>76.400000000000006</v>
      </c>
      <c r="P55" s="61">
        <v>81.2</v>
      </c>
      <c r="Q55" s="61">
        <v>4.7999999999999972</v>
      </c>
      <c r="R55" s="61">
        <v>18</v>
      </c>
      <c r="S55" s="61">
        <v>20.5</v>
      </c>
      <c r="T55" s="61">
        <v>2.5</v>
      </c>
      <c r="U55" s="67">
        <v>37.76319507888411</v>
      </c>
      <c r="V55" s="68">
        <v>41.700364456098498</v>
      </c>
      <c r="W55" s="14">
        <v>24.675349543763542</v>
      </c>
      <c r="X55" s="14">
        <v>13.233400000000001</v>
      </c>
      <c r="Y55" s="68">
        <v>40.920248182425198</v>
      </c>
      <c r="Z55" s="14">
        <v>20.558199999999999</v>
      </c>
      <c r="AA55" s="14">
        <v>14.714261928165396</v>
      </c>
      <c r="AB55" s="14">
        <v>8.7195592400610007</v>
      </c>
      <c r="AC55" s="14">
        <v>22.236433533019646</v>
      </c>
      <c r="AD55" s="14">
        <v>13.058353874493001</v>
      </c>
      <c r="AE55" s="19" t="s">
        <v>36</v>
      </c>
      <c r="AF55" s="69" t="s">
        <v>164</v>
      </c>
      <c r="AG55" s="9">
        <v>23</v>
      </c>
    </row>
    <row r="56" spans="1:34" ht="18" x14ac:dyDescent="0.2">
      <c r="A56" s="71" t="s">
        <v>165</v>
      </c>
      <c r="B56" s="72">
        <v>127.02</v>
      </c>
      <c r="C56" s="62">
        <v>107.41139200000001</v>
      </c>
      <c r="D56" s="68">
        <v>105.086229</v>
      </c>
      <c r="E56" s="8">
        <f>(C56-B56)/B56*100</f>
        <v>-15.437417729491413</v>
      </c>
      <c r="F56" s="8">
        <f>E56-G56</f>
        <v>1.8305487324830754</v>
      </c>
      <c r="G56" s="8">
        <f>(D56-B56)/B56*100</f>
        <v>-17.267966461974488</v>
      </c>
      <c r="H56" s="9">
        <v>1268</v>
      </c>
      <c r="I56" s="9">
        <v>1030</v>
      </c>
      <c r="J56" s="64">
        <v>864.36</v>
      </c>
      <c r="K56" s="65">
        <v>1.42</v>
      </c>
      <c r="L56" s="30">
        <v>1.58</v>
      </c>
      <c r="M56" s="31">
        <v>1.419</v>
      </c>
      <c r="N56" s="9">
        <v>29.88</v>
      </c>
      <c r="O56" s="73">
        <v>80.5</v>
      </c>
      <c r="P56" s="73">
        <v>86.82</v>
      </c>
      <c r="Q56" s="73">
        <v>6.3199999999999932</v>
      </c>
      <c r="R56" s="73">
        <v>19.28</v>
      </c>
      <c r="S56" s="73">
        <v>24.17</v>
      </c>
      <c r="T56" s="73">
        <v>4.8900000000000006</v>
      </c>
      <c r="U56" s="67">
        <v>46.527777777777779</v>
      </c>
      <c r="V56" s="74">
        <v>53.336112219029197</v>
      </c>
      <c r="W56" s="67">
        <v>46.423582006146965</v>
      </c>
      <c r="X56" s="14">
        <v>21.113699999999998</v>
      </c>
      <c r="Y56" s="74">
        <v>77.380366989290394</v>
      </c>
      <c r="Z56" s="14">
        <v>30.724899999999998</v>
      </c>
      <c r="AA56" s="14">
        <v>26.161234451267518</v>
      </c>
      <c r="AB56" s="14">
        <v>14.370908382777001</v>
      </c>
      <c r="AC56" s="14">
        <v>36.314376225568324</v>
      </c>
      <c r="AD56" s="14">
        <v>19.565270993441601</v>
      </c>
      <c r="AE56" s="19" t="s">
        <v>36</v>
      </c>
      <c r="AF56" s="35" t="s">
        <v>166</v>
      </c>
      <c r="AG56" s="17" t="s">
        <v>167</v>
      </c>
    </row>
    <row r="57" spans="1:34" x14ac:dyDescent="0.2">
      <c r="A57" s="75"/>
      <c r="B57" s="76"/>
      <c r="C57" s="76"/>
      <c r="D57" s="76"/>
      <c r="E57" s="77"/>
      <c r="F57" s="77"/>
      <c r="G57" s="77"/>
      <c r="H57" s="77"/>
      <c r="I57" s="77"/>
      <c r="J57" s="78"/>
      <c r="K57" s="77"/>
      <c r="L57" s="77"/>
      <c r="M57" s="77"/>
      <c r="N57" s="77"/>
      <c r="O57" s="79"/>
      <c r="P57" s="79"/>
      <c r="R57" s="79"/>
      <c r="S57" s="79"/>
      <c r="U57" s="79"/>
      <c r="V57" s="76"/>
      <c r="W57" s="79"/>
      <c r="X57" s="76"/>
      <c r="Y57" s="76"/>
      <c r="Z57" s="79"/>
      <c r="AE57" s="79"/>
      <c r="AF57" s="79"/>
      <c r="AG57" s="79"/>
    </row>
    <row r="58" spans="1:34" ht="15.75" x14ac:dyDescent="0.2">
      <c r="A58" s="80" t="s">
        <v>168</v>
      </c>
      <c r="B58" s="76"/>
      <c r="C58" s="76"/>
      <c r="D58" s="76"/>
      <c r="E58" s="77"/>
      <c r="F58" s="77"/>
      <c r="G58" s="77"/>
      <c r="H58" s="77"/>
      <c r="I58" s="77"/>
      <c r="J58" s="78"/>
      <c r="K58" s="77"/>
      <c r="L58" s="77"/>
      <c r="M58" s="77"/>
      <c r="N58" s="77"/>
      <c r="O58" s="79"/>
      <c r="P58" s="79"/>
      <c r="R58" s="79"/>
      <c r="S58" s="79"/>
      <c r="U58" s="79"/>
      <c r="V58" s="76"/>
      <c r="W58" s="79"/>
      <c r="X58" s="76"/>
      <c r="Y58" s="76"/>
      <c r="Z58" s="79"/>
      <c r="AE58" s="79"/>
      <c r="AF58" s="79"/>
      <c r="AG58" s="79"/>
    </row>
    <row r="59" spans="1:34" x14ac:dyDescent="0.2">
      <c r="A59" s="81" t="s">
        <v>169</v>
      </c>
      <c r="B59" s="76"/>
      <c r="C59" s="76"/>
      <c r="D59" s="76"/>
      <c r="E59" s="77"/>
      <c r="F59" s="77"/>
      <c r="G59" s="77"/>
      <c r="H59" s="77"/>
      <c r="I59" s="77"/>
      <c r="J59" s="78"/>
      <c r="K59" s="77"/>
      <c r="L59" s="77"/>
      <c r="M59" s="77"/>
      <c r="N59" s="77"/>
      <c r="O59" s="79"/>
      <c r="P59" s="79"/>
      <c r="R59" s="79"/>
      <c r="S59" s="79"/>
      <c r="U59" s="79"/>
      <c r="V59" s="76"/>
      <c r="W59" s="79"/>
      <c r="X59" s="76"/>
      <c r="Y59" s="76"/>
      <c r="Z59" s="79"/>
      <c r="AE59" s="79"/>
      <c r="AF59" s="79"/>
      <c r="AG59" s="79"/>
    </row>
    <row r="60" spans="1:34" x14ac:dyDescent="0.2">
      <c r="A60" s="81" t="s">
        <v>170</v>
      </c>
      <c r="B60" s="76"/>
      <c r="C60" s="76"/>
      <c r="D60" s="76"/>
      <c r="E60" s="77"/>
      <c r="F60" s="77"/>
      <c r="G60" s="77"/>
      <c r="H60" s="77"/>
      <c r="I60" s="77"/>
      <c r="J60" s="78"/>
      <c r="K60" s="77"/>
      <c r="L60" s="77"/>
      <c r="M60" s="77"/>
      <c r="N60" s="77"/>
      <c r="O60" s="79"/>
      <c r="P60" s="79"/>
      <c r="R60" s="79"/>
      <c r="S60" s="79"/>
      <c r="U60" s="79"/>
      <c r="V60" s="76"/>
      <c r="W60" s="79"/>
      <c r="X60" s="76"/>
      <c r="Y60" s="76"/>
      <c r="Z60" s="79"/>
      <c r="AE60" s="79"/>
      <c r="AF60" s="79"/>
      <c r="AG60" s="79"/>
    </row>
    <row r="61" spans="1:34" s="70" customFormat="1" ht="15.75" x14ac:dyDescent="0.25">
      <c r="A61" s="82" t="s">
        <v>171</v>
      </c>
      <c r="B61" s="83"/>
      <c r="C61" s="82"/>
      <c r="D61" s="82"/>
      <c r="E61" s="82"/>
      <c r="F61" s="82"/>
      <c r="G61" s="82"/>
      <c r="H61" s="82"/>
      <c r="I61" s="82"/>
      <c r="J61" s="84"/>
      <c r="K61" s="84"/>
      <c r="L61" s="84"/>
      <c r="M61" s="82"/>
      <c r="N61" s="75"/>
      <c r="O61" s="82"/>
      <c r="P61" s="82"/>
      <c r="R61" s="82"/>
      <c r="S61" s="82"/>
    </row>
    <row r="62" spans="1:34" s="89" customFormat="1" ht="15.75" x14ac:dyDescent="0.25">
      <c r="A62" s="85" t="s">
        <v>172</v>
      </c>
      <c r="B62" s="85"/>
      <c r="C62" s="85"/>
      <c r="D62" s="85"/>
      <c r="E62" s="85"/>
      <c r="F62" s="85"/>
      <c r="G62" s="85"/>
      <c r="H62" s="85"/>
      <c r="I62" s="86"/>
      <c r="J62" s="87"/>
      <c r="K62" s="87"/>
      <c r="L62" s="87"/>
      <c r="M62" s="85"/>
      <c r="N62" s="85"/>
      <c r="O62" s="85"/>
      <c r="P62" s="85"/>
      <c r="Q62" s="88"/>
      <c r="R62" s="85"/>
      <c r="S62" s="85"/>
      <c r="T62" s="88"/>
      <c r="U62" s="85"/>
      <c r="V62" s="85"/>
      <c r="W62" s="85"/>
      <c r="AA62" s="90"/>
      <c r="AB62" s="88"/>
      <c r="AC62" s="90"/>
      <c r="AD62" s="91"/>
      <c r="AF62" s="92"/>
      <c r="AG62" s="90"/>
      <c r="AH62" s="88"/>
    </row>
    <row r="63" spans="1:34" s="93" customFormat="1" x14ac:dyDescent="0.2">
      <c r="A63" s="93" t="s">
        <v>173</v>
      </c>
    </row>
    <row r="64" spans="1:34" s="94" customFormat="1" x14ac:dyDescent="0.2">
      <c r="A64" s="94" t="s">
        <v>174</v>
      </c>
    </row>
    <row r="65" spans="1:33" s="95" customFormat="1" x14ac:dyDescent="0.2">
      <c r="A65" s="95" t="s">
        <v>175</v>
      </c>
    </row>
    <row r="66" spans="1:33" s="96" customFormat="1" x14ac:dyDescent="0.25">
      <c r="A66" s="96" t="s">
        <v>176</v>
      </c>
    </row>
    <row r="67" spans="1:33" s="97" customFormat="1" x14ac:dyDescent="0.2">
      <c r="A67" s="97" t="s">
        <v>177</v>
      </c>
    </row>
    <row r="68" spans="1:33" s="98" customFormat="1" x14ac:dyDescent="0.2">
      <c r="A68" s="98" t="s">
        <v>178</v>
      </c>
    </row>
    <row r="69" spans="1:33" s="99" customFormat="1" x14ac:dyDescent="0.2">
      <c r="A69" s="99" t="s">
        <v>179</v>
      </c>
    </row>
    <row r="70" spans="1:33" s="100" customFormat="1" x14ac:dyDescent="0.2">
      <c r="A70" s="100" t="s">
        <v>180</v>
      </c>
    </row>
    <row r="71" spans="1:33" s="101" customFormat="1" x14ac:dyDescent="0.2">
      <c r="A71" s="101" t="s">
        <v>181</v>
      </c>
    </row>
    <row r="72" spans="1:33" s="102" customFormat="1" x14ac:dyDescent="0.2">
      <c r="A72" s="102" t="s">
        <v>182</v>
      </c>
    </row>
    <row r="73" spans="1:33" s="6" customFormat="1" ht="18" x14ac:dyDescent="0.2">
      <c r="A73" s="103"/>
      <c r="B73" s="76"/>
      <c r="C73" s="76"/>
      <c r="D73" s="79"/>
      <c r="E73" s="77"/>
      <c r="F73" s="77"/>
      <c r="G73" s="77"/>
      <c r="H73" s="104"/>
      <c r="I73" s="104"/>
      <c r="J73" s="104"/>
      <c r="L73" s="78"/>
      <c r="M73" s="78"/>
      <c r="N73" s="79"/>
      <c r="O73" s="79"/>
      <c r="P73" s="79"/>
      <c r="Q73" s="105"/>
      <c r="R73" s="79"/>
      <c r="S73" s="79"/>
      <c r="T73" s="105"/>
      <c r="U73" s="79"/>
      <c r="V73" s="76"/>
      <c r="W73" s="79"/>
      <c r="X73" s="76"/>
      <c r="Y73" s="76"/>
      <c r="Z73" s="79"/>
      <c r="AA73" s="105"/>
      <c r="AB73" s="105"/>
      <c r="AC73" s="105"/>
      <c r="AD73" s="105"/>
      <c r="AE73" s="79"/>
      <c r="AF73" s="79"/>
      <c r="AG73" s="105"/>
    </row>
    <row r="74" spans="1:33" s="6" customFormat="1" ht="18.75" x14ac:dyDescent="0.25">
      <c r="A74" s="5" t="s">
        <v>183</v>
      </c>
      <c r="B74" s="76"/>
      <c r="C74" s="76"/>
      <c r="D74" s="79"/>
      <c r="E74" s="77"/>
      <c r="F74" s="77"/>
      <c r="G74" s="77"/>
      <c r="H74" s="104"/>
      <c r="I74" s="104"/>
      <c r="J74" s="104"/>
      <c r="L74" s="78"/>
      <c r="M74" s="78"/>
      <c r="N74" s="79"/>
      <c r="O74" s="79"/>
      <c r="P74" s="79"/>
      <c r="Q74" s="105"/>
      <c r="R74" s="79"/>
      <c r="S74" s="79"/>
      <c r="T74" s="105"/>
      <c r="U74" s="79"/>
      <c r="V74" s="76"/>
      <c r="W74" s="79"/>
      <c r="X74" s="76"/>
      <c r="Y74" s="76"/>
      <c r="Z74" s="79"/>
      <c r="AA74" s="105"/>
      <c r="AB74" s="105"/>
      <c r="AC74" s="105"/>
      <c r="AD74" s="105"/>
      <c r="AE74" s="79"/>
      <c r="AF74" s="79"/>
      <c r="AG74" s="105"/>
    </row>
    <row r="75" spans="1:33" s="6" customFormat="1" ht="18" x14ac:dyDescent="0.2">
      <c r="A75" s="116" t="s">
        <v>184</v>
      </c>
      <c r="B75" s="116"/>
      <c r="C75" s="116"/>
      <c r="D75" s="116"/>
      <c r="E75" s="77"/>
      <c r="F75" s="77"/>
      <c r="G75" s="77"/>
      <c r="H75" s="104"/>
      <c r="I75" s="104"/>
      <c r="J75" s="104"/>
      <c r="L75" s="78"/>
      <c r="M75" s="78"/>
      <c r="N75" s="79"/>
      <c r="O75" s="79"/>
      <c r="P75" s="79"/>
      <c r="Q75" s="105"/>
      <c r="R75" s="79"/>
      <c r="S75" s="79"/>
      <c r="T75" s="105"/>
      <c r="U75" s="79"/>
      <c r="V75" s="76"/>
      <c r="W75" s="79"/>
      <c r="X75" s="76"/>
      <c r="Y75" s="76"/>
      <c r="Z75" s="79"/>
      <c r="AA75" s="105"/>
      <c r="AB75" s="105"/>
      <c r="AC75" s="105"/>
      <c r="AD75" s="105"/>
      <c r="AE75" s="79"/>
      <c r="AF75" s="79"/>
      <c r="AG75" s="105"/>
    </row>
    <row r="76" spans="1:33" s="6" customFormat="1" ht="18" x14ac:dyDescent="0.2">
      <c r="A76" s="104" t="s">
        <v>190</v>
      </c>
      <c r="B76" s="76"/>
      <c r="C76" s="76"/>
      <c r="D76" s="79"/>
      <c r="E76" s="77"/>
      <c r="F76" s="77"/>
      <c r="G76" s="77"/>
      <c r="L76" s="78"/>
      <c r="M76" s="78"/>
      <c r="N76" s="79"/>
      <c r="O76" s="79"/>
      <c r="P76" s="79"/>
      <c r="Q76" s="105"/>
      <c r="R76" s="79"/>
      <c r="S76" s="79"/>
      <c r="T76" s="105"/>
      <c r="U76" s="79"/>
      <c r="V76" s="76"/>
      <c r="W76" s="79"/>
      <c r="X76" s="76"/>
      <c r="Y76" s="76"/>
      <c r="Z76" s="79"/>
      <c r="AA76" s="105"/>
      <c r="AB76" s="105"/>
      <c r="AC76" s="105"/>
      <c r="AD76" s="105"/>
      <c r="AE76" s="79"/>
      <c r="AF76" s="79"/>
      <c r="AG76" s="105"/>
    </row>
    <row r="77" spans="1:33" s="6" customFormat="1" ht="18.75" x14ac:dyDescent="0.25">
      <c r="A77" s="104" t="s">
        <v>185</v>
      </c>
      <c r="B77" s="76"/>
      <c r="C77" s="76"/>
      <c r="D77" s="79"/>
      <c r="E77" s="77"/>
      <c r="F77" s="77"/>
      <c r="G77" s="77"/>
      <c r="H77" s="5"/>
      <c r="I77" s="5"/>
      <c r="J77" s="5"/>
      <c r="L77" s="78"/>
      <c r="M77" s="78"/>
      <c r="N77" s="79"/>
      <c r="O77" s="79"/>
      <c r="P77" s="79"/>
      <c r="Q77" s="105"/>
      <c r="R77" s="79"/>
      <c r="S77" s="79"/>
      <c r="T77" s="105"/>
      <c r="U77" s="79"/>
      <c r="V77" s="76"/>
      <c r="W77" s="79"/>
      <c r="X77" s="76"/>
      <c r="Y77" s="76"/>
      <c r="Z77" s="79"/>
      <c r="AA77" s="105"/>
      <c r="AB77" s="105"/>
      <c r="AC77" s="105"/>
      <c r="AD77" s="105"/>
      <c r="AE77" s="79"/>
      <c r="AF77" s="79"/>
      <c r="AG77" s="105"/>
    </row>
    <row r="78" spans="1:33" s="6" customFormat="1" ht="18" x14ac:dyDescent="0.2">
      <c r="A78" s="104" t="s">
        <v>186</v>
      </c>
      <c r="B78" s="76"/>
      <c r="C78" s="76"/>
      <c r="D78" s="79"/>
      <c r="E78" s="77"/>
      <c r="F78" s="77"/>
      <c r="G78" s="77"/>
      <c r="H78" s="106"/>
      <c r="I78" s="106"/>
      <c r="J78" s="106"/>
      <c r="K78" s="106"/>
      <c r="L78" s="78"/>
      <c r="M78" s="78"/>
      <c r="N78" s="79"/>
      <c r="O78" s="79"/>
      <c r="P78" s="79"/>
      <c r="Q78" s="105"/>
      <c r="R78" s="79"/>
      <c r="S78" s="79"/>
      <c r="T78" s="105"/>
      <c r="U78" s="79"/>
      <c r="V78" s="76"/>
      <c r="W78" s="79"/>
      <c r="X78" s="76"/>
      <c r="Y78" s="76"/>
      <c r="Z78" s="79"/>
      <c r="AA78" s="105"/>
      <c r="AB78" s="105"/>
      <c r="AC78" s="105"/>
      <c r="AD78" s="105"/>
      <c r="AE78" s="79"/>
      <c r="AF78" s="79"/>
      <c r="AG78" s="105"/>
    </row>
    <row r="79" spans="1:33" s="6" customFormat="1" ht="18" x14ac:dyDescent="0.2">
      <c r="A79" s="104" t="s">
        <v>187</v>
      </c>
      <c r="B79" s="76"/>
      <c r="C79" s="76"/>
      <c r="D79" s="79"/>
      <c r="E79" s="77"/>
      <c r="F79" s="77"/>
      <c r="G79" s="77"/>
      <c r="H79" s="107"/>
      <c r="I79" s="108"/>
      <c r="J79" s="108"/>
      <c r="K79" s="108"/>
      <c r="L79" s="78"/>
      <c r="M79" s="78"/>
      <c r="N79" s="79"/>
      <c r="O79" s="79"/>
      <c r="P79" s="79"/>
      <c r="Q79" s="105"/>
      <c r="R79" s="79"/>
      <c r="S79" s="79"/>
      <c r="T79" s="105"/>
      <c r="U79" s="79"/>
      <c r="V79" s="76"/>
      <c r="W79" s="79"/>
      <c r="X79" s="76"/>
      <c r="Y79" s="76"/>
      <c r="Z79" s="79"/>
      <c r="AA79" s="105"/>
      <c r="AB79" s="105"/>
      <c r="AC79" s="105"/>
      <c r="AD79" s="105"/>
      <c r="AE79" s="79"/>
      <c r="AF79" s="79"/>
      <c r="AG79" s="105"/>
    </row>
    <row r="80" spans="1:33" s="6" customFormat="1" ht="18" x14ac:dyDescent="0.2">
      <c r="A80" s="104" t="s">
        <v>188</v>
      </c>
      <c r="B80" s="76"/>
      <c r="C80" s="76"/>
      <c r="D80" s="79"/>
      <c r="E80" s="77"/>
      <c r="F80" s="77"/>
      <c r="G80" s="77"/>
      <c r="H80" s="106"/>
      <c r="I80" s="106"/>
      <c r="J80" s="106"/>
      <c r="K80" s="106"/>
      <c r="L80" s="78"/>
      <c r="M80" s="78"/>
      <c r="N80" s="79"/>
      <c r="O80" s="79"/>
      <c r="P80" s="79"/>
      <c r="Q80" s="105"/>
      <c r="R80" s="79"/>
      <c r="S80" s="79"/>
      <c r="T80" s="105"/>
      <c r="U80" s="79"/>
      <c r="V80" s="76"/>
      <c r="W80" s="79"/>
      <c r="X80" s="76"/>
      <c r="Y80" s="76"/>
      <c r="Z80" s="79"/>
      <c r="AA80" s="105"/>
      <c r="AB80" s="105"/>
      <c r="AC80" s="105"/>
      <c r="AD80" s="105"/>
      <c r="AE80" s="79"/>
      <c r="AF80" s="79"/>
      <c r="AG80" s="105"/>
    </row>
    <row r="81" spans="1:33" s="6" customFormat="1" ht="18.75" x14ac:dyDescent="0.25">
      <c r="A81" s="103"/>
      <c r="B81" s="76"/>
      <c r="C81" s="76"/>
      <c r="D81" s="79"/>
      <c r="E81" s="77"/>
      <c r="F81" s="77"/>
      <c r="G81" s="77"/>
      <c r="H81" s="106"/>
      <c r="I81" s="109"/>
      <c r="J81" s="109"/>
      <c r="K81" s="109"/>
      <c r="L81" s="78"/>
      <c r="M81" s="78"/>
      <c r="N81" s="79"/>
      <c r="O81" s="79"/>
      <c r="P81" s="79"/>
      <c r="Q81" s="105"/>
      <c r="R81" s="79"/>
      <c r="S81" s="79"/>
      <c r="T81" s="105"/>
      <c r="U81" s="79"/>
      <c r="V81" s="76"/>
      <c r="W81" s="79"/>
      <c r="X81" s="76"/>
      <c r="Y81" s="76"/>
      <c r="Z81" s="79"/>
      <c r="AA81" s="105"/>
      <c r="AB81" s="105"/>
      <c r="AC81" s="105"/>
      <c r="AD81" s="105"/>
      <c r="AE81" s="79"/>
      <c r="AF81" s="79"/>
      <c r="AG81" s="105"/>
    </row>
  </sheetData>
  <mergeCells count="34">
    <mergeCell ref="AE2:AE3"/>
    <mergeCell ref="AF2:AF3"/>
    <mergeCell ref="AG2:AG3"/>
    <mergeCell ref="A75:D75"/>
    <mergeCell ref="Y2:Y3"/>
    <mergeCell ref="Z2:Z3"/>
    <mergeCell ref="AA2:AA3"/>
    <mergeCell ref="AB2:AB3"/>
    <mergeCell ref="AC2:AC3"/>
    <mergeCell ref="AD2:AD3"/>
    <mergeCell ref="S2:S3"/>
    <mergeCell ref="T2:T3"/>
    <mergeCell ref="U2:U3"/>
    <mergeCell ref="V2:V3"/>
    <mergeCell ref="W2:W3"/>
    <mergeCell ref="X2:X3"/>
    <mergeCell ref="R2:R3"/>
    <mergeCell ref="G2:G3"/>
    <mergeCell ref="H2:H3"/>
    <mergeCell ref="I2:I3"/>
    <mergeCell ref="J2:J3"/>
    <mergeCell ref="K2:K3"/>
    <mergeCell ref="L2:L3"/>
    <mergeCell ref="M2:M3"/>
    <mergeCell ref="N2:N3"/>
    <mergeCell ref="O2:O3"/>
    <mergeCell ref="P2:P3"/>
    <mergeCell ref="Q2:Q3"/>
    <mergeCell ref="F2:F3"/>
    <mergeCell ref="A2:A3"/>
    <mergeCell ref="B2:B3"/>
    <mergeCell ref="C2:C3"/>
    <mergeCell ref="D2:D3"/>
    <mergeCell ref="E2: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Main_source_note_DS16v4July</vt:lpstr>
      <vt:lpstr>Sheet2</vt:lpstr>
      <vt:lpstr>Sheet3</vt:lpstr>
    </vt:vector>
  </TitlesOfParts>
  <Company>Austrian Academy of Sciences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Potancokova, Michaela</cp:lastModifiedBy>
  <dcterms:created xsi:type="dcterms:W3CDTF">2016-08-12T09:25:53Z</dcterms:created>
  <dcterms:modified xsi:type="dcterms:W3CDTF">2016-08-12T12:16:42Z</dcterms:modified>
</cp:coreProperties>
</file>